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20/"/>
    </mc:Choice>
  </mc:AlternateContent>
  <xr:revisionPtr revIDLastSave="32" documentId="8_{27C8366A-69EA-4ED8-BAE0-3F444A41790D}" xr6:coauthVersionLast="47" xr6:coauthVersionMax="47" xr10:uidLastSave="{0850C678-6AE5-48B1-9EEA-0637DC985769}"/>
  <bookViews>
    <workbookView xWindow="-110" yWindow="-110" windowWidth="25180" windowHeight="16140" activeTab="2" xr2:uid="{84C3C12A-1B5C-41FA-9D61-58CB4A922689}"/>
  </bookViews>
  <sheets>
    <sheet name="Vergelijking o.b.v. peildat " sheetId="1" r:id="rId1"/>
    <sheet name="Aanmeldingen per toelatingscat." sheetId="2" r:id="rId2"/>
    <sheet name="Instroomprognoses obv week 20" sheetId="3" r:id="rId3"/>
  </sheets>
  <definedNames>
    <definedName name="_xlnm._FilterDatabase" localSheetId="1" hidden="1">'Aanmeldingen per toelatingscat.'!$A$12:$L$196</definedName>
    <definedName name="_xlnm._FilterDatabase" localSheetId="2" hidden="1">'Instroomprognoses obv week 20'!$A$2:$F$37</definedName>
    <definedName name="_xlnm._FilterDatabase" localSheetId="0" hidden="1">'Vergelijking o.b.v. peildat '!$B$11:$I$61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 r="E37" i="3" s="1"/>
  <c r="C37" i="3"/>
  <c r="B37" i="3"/>
  <c r="E36" i="3"/>
  <c r="E35" i="3"/>
  <c r="E34" i="3"/>
  <c r="E33" i="3"/>
  <c r="E32" i="3"/>
  <c r="E31" i="3"/>
  <c r="E30" i="3"/>
  <c r="E29" i="3"/>
  <c r="E28" i="3"/>
  <c r="E27" i="3"/>
  <c r="E26" i="3"/>
  <c r="E25" i="3"/>
  <c r="E24" i="3"/>
  <c r="E23" i="3"/>
  <c r="E22" i="3"/>
  <c r="E21" i="3"/>
  <c r="E20" i="3"/>
  <c r="E19" i="3"/>
  <c r="E18" i="3"/>
  <c r="E17" i="3"/>
  <c r="E16" i="3"/>
  <c r="C16" i="3"/>
  <c r="B16" i="3"/>
  <c r="E15" i="3"/>
  <c r="E14" i="3"/>
  <c r="E13" i="3"/>
  <c r="E12" i="3"/>
  <c r="E10" i="3"/>
  <c r="E8" i="3"/>
  <c r="E7" i="3"/>
  <c r="E6" i="3"/>
  <c r="E5" i="3"/>
  <c r="E4" i="3"/>
  <c r="E3" i="3"/>
  <c r="G61" i="1" l="1"/>
  <c r="H60" i="1"/>
  <c r="I60" i="1" s="1"/>
  <c r="G60" i="1"/>
  <c r="F60" i="1"/>
  <c r="E60" i="1"/>
  <c r="E61" i="1" s="1"/>
  <c r="H47" i="1"/>
  <c r="H61" i="1" s="1"/>
  <c r="I61" i="1" s="1"/>
  <c r="G47" i="1"/>
  <c r="F47" i="1"/>
  <c r="E47" i="1"/>
  <c r="H25" i="1"/>
  <c r="I25" i="1" s="1"/>
  <c r="G25" i="1"/>
  <c r="F25" i="1"/>
  <c r="F61" i="1" s="1"/>
  <c r="E25" i="1"/>
  <c r="I47" i="1" l="1"/>
</calcChain>
</file>

<file path=xl/sharedStrings.xml><?xml version="1.0" encoding="utf-8"?>
<sst xmlns="http://schemas.openxmlformats.org/spreadsheetml/2006/main" count="817" uniqueCount="179">
  <si>
    <t>Aanmeldingen reguliere studenten per herkomst / bron: SAP-SLM</t>
  </si>
  <si>
    <t>Bron:</t>
  </si>
  <si>
    <t>De cijfers in het rapport zijn gebaseerd op SAP SLM, dat voor de aanmeldingen wordt gevoed door Studielink.</t>
  </si>
  <si>
    <t>Peildatum:</t>
  </si>
  <si>
    <t>14 mei 2025</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</si>
  <si>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</si>
  <si>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</si>
  <si>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</si>
  <si>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</si>
  <si>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</si>
  <si>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</si>
  <si>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</si>
  <si>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</si>
  <si>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</si>
  <si>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</si>
  <si>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</si>
  <si>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</si>
  <si>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</si>
  <si>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</si>
  <si>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</si>
  <si>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2023</t>
  </si>
  <si>
    <t>2024</t>
  </si>
  <si>
    <t>2025</t>
  </si>
  <si>
    <t>2025 tov 2024</t>
  </si>
  <si>
    <t>Opmerkingen</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</si>
  <si>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</si>
  <si>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</si>
  <si>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</si>
  <si>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</si>
  <si>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</si>
  <si>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</si>
  <si>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</si>
  <si>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</si>
  <si>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</si>
  <si>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 deadline aanmelding verstreken</t>
  </si>
  <si>
    <t xml:space="preserve">B Business Analytics  </t>
  </si>
  <si>
    <t xml:space="preserve">B Computer Science  </t>
  </si>
  <si>
    <t>Numerus Fixus (400), deadline aanmelding verstreken</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</si>
  <si>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</si>
  <si>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</si>
  <si>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</si>
  <si>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</si>
  <si>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</si>
  <si>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</si>
  <si>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Science, Business &amp; Innovation  </t>
  </si>
  <si>
    <t xml:space="preserve">B </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</si>
  <si>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</si>
  <si>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</si>
  <si>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</si>
  <si>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</si>
  <si>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</si>
  <si>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</si>
  <si>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</si>
  <si>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M Computational Science (joint degree)</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</si>
  <si>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</si>
  <si>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</si>
  <si>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</si>
  <si>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</si>
  <si>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</si>
  <si>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</si>
  <si>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</si>
  <si>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</si>
  <si>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</si>
  <si>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</si>
  <si>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</si>
  <si>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</si>
  <si>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</si>
  <si>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Science, Business and Innovation  </t>
  </si>
  <si>
    <t xml:space="preserve">M </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</si>
  <si>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</si>
  <si>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</si>
  <si>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</si>
  <si>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</si>
  <si>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</si>
  <si>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</si>
  <si>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</si>
  <si>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</si>
  <si>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</si>
  <si>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Hydrology  </t>
  </si>
  <si>
    <t xml:space="preserve">P Information Sciences  </t>
  </si>
  <si>
    <t xml:space="preserve">P Mathematics  </t>
  </si>
  <si>
    <t xml:space="preserve">P Science, Business and Innovation  </t>
  </si>
  <si>
    <t xml:space="preserve">P </t>
  </si>
  <si>
    <t xml:space="preserve">BÈTA </t>
  </si>
  <si>
    <t>Gebruik de filter om opleiding(en) te selecteren</t>
  </si>
  <si>
    <t>Herkomst</t>
  </si>
  <si>
    <t>Initiële aanmelding</t>
  </si>
  <si>
    <t>Portal voltooid</t>
  </si>
  <si>
    <t>Deficiënt</t>
  </si>
  <si>
    <t>Voorwaardelijk geaccepteerd</t>
  </si>
  <si>
    <t>(Fac) Toegelaten</t>
  </si>
  <si>
    <t>Dossier compleet</t>
  </si>
  <si>
    <t>IO Toegelaten</t>
  </si>
  <si>
    <t>Goedgekeurd</t>
  </si>
  <si>
    <t>Totaal</t>
  </si>
  <si>
    <t>B Aarde, Economie en Duurzaamheid</t>
  </si>
  <si>
    <t>NL</t>
  </si>
  <si>
    <t>EER</t>
  </si>
  <si>
    <t>NIET-EER</t>
  </si>
  <si>
    <t>B Aardwetenschappen</t>
  </si>
  <si>
    <t xml:space="preserve">B Aardwetenschappen </t>
  </si>
  <si>
    <t>B Artificial Intelligence</t>
  </si>
  <si>
    <t xml:space="preserve">B Artificial Intelligence </t>
  </si>
  <si>
    <t>B Biologie</t>
  </si>
  <si>
    <t>B Biomedical Sciences</t>
  </si>
  <si>
    <t>B Business Analytics</t>
  </si>
  <si>
    <t>B Computer Science</t>
  </si>
  <si>
    <t xml:space="preserve">B Computer Science </t>
  </si>
  <si>
    <t>B Farmaceutische Wetenschappen</t>
  </si>
  <si>
    <t>B Gezondheid en Leven</t>
  </si>
  <si>
    <t>B Gezondheidswetenschappen</t>
  </si>
  <si>
    <t>B Mathematics</t>
  </si>
  <si>
    <t>B Medische Natuurwetenschappen</t>
  </si>
  <si>
    <t>B Science, Business &amp; Innovation</t>
  </si>
  <si>
    <t>M Artificial Intelligence</t>
  </si>
  <si>
    <t>M Bioinformatics and Systems Biology (jd</t>
  </si>
  <si>
    <t>M Biomedical Sciences</t>
  </si>
  <si>
    <t xml:space="preserve">M Biomedical Sciences </t>
  </si>
  <si>
    <t>M Biomedical Technology and Physics</t>
  </si>
  <si>
    <t>M Biomolecular Sciences</t>
  </si>
  <si>
    <t>M Business Analytics</t>
  </si>
  <si>
    <t>M Computer Science (joint degree)</t>
  </si>
  <si>
    <t>M Computer Security</t>
  </si>
  <si>
    <t xml:space="preserve">M Computational Science (joint degree)  </t>
  </si>
  <si>
    <t>M Drug Discovery Sciences</t>
  </si>
  <si>
    <t xml:space="preserve">M Drug Discovery Sciences </t>
  </si>
  <si>
    <t>M Earth Sciences</t>
  </si>
  <si>
    <t xml:space="preserve">M Earth Sciences </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</si>
  <si>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</si>
  <si>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</si>
  <si>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</si>
  <si>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</si>
  <si>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</si>
  <si>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</si>
  <si>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</si>
  <si>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</si>
  <si>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</si>
  <si>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 xml:space="preserve">M Neurosciences (research) </t>
  </si>
  <si>
    <t>M Science, Business and Innovation</t>
  </si>
  <si>
    <t>P Artificial Intelligence</t>
  </si>
  <si>
    <t>P Bioinformatics and Systems Biology</t>
  </si>
  <si>
    <t>P Biomedical Technology and Physics</t>
  </si>
  <si>
    <t>P Business Analytics</t>
  </si>
  <si>
    <t>P Computer Science</t>
  </si>
  <si>
    <t xml:space="preserve">P Computer Science </t>
  </si>
  <si>
    <t>P Ecology and Evolution</t>
  </si>
  <si>
    <t>P Environment and Resource Management</t>
  </si>
  <si>
    <t xml:space="preserve">P Environment and Resource Management </t>
  </si>
  <si>
    <t>P Health Sciences</t>
  </si>
  <si>
    <t>P Hydrology</t>
  </si>
  <si>
    <t>P Information Sciences</t>
  </si>
  <si>
    <t>P Mathematics</t>
  </si>
  <si>
    <t>P Science, Business and Innovation</t>
  </si>
  <si>
    <t>BÈTA Totaal</t>
  </si>
  <si>
    <t xml:space="preserve">Definities toelatingscategorieën </t>
  </si>
  <si>
    <t>Student heeft zich aangemeld bij Studielink, maar heeft nog niet alle stappen in Vunet afgerond.</t>
  </si>
  <si>
    <t>Student heeft alle stappen in Vunet afgerond. Op dit moment komt de student bij het owb in het vizier.</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</si>
  <si>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</si>
  <si>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</si>
  <si>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Voor de internationale instroom wordt deze categorie gebruikt om aan te geven dat een student aan alle toelatingsvoorwaarden van de faculteit voldaan heeft. Studenten met deze status kunnen niet intekenen op vakken en tentamens.</t>
  </si>
  <si>
    <t>Deze categorie is speciaal voor Internationale studenten waarvan men weet dat zij niet voor 1 september aan alle inschrijfvereisten kunnen voldoen, maar voor wie het wel mogelijkheid is om te kunnen intekenen op vakken en tentamens.</t>
  </si>
  <si>
    <t>Zodra een student aan alle inschrijfvoorwaarden voldoet verandert de status in 'goedgekeurd.' </t>
  </si>
  <si>
    <t>Status gebruikt door International Office: documenten goedgekeurd, €100 application fee betaald</t>
  </si>
  <si>
    <t>Instroom 2024</t>
  </si>
  <si>
    <t>Aanmeldingen 2025</t>
  </si>
  <si>
    <t>Prognose instroom 2025</t>
  </si>
  <si>
    <t>Legenda:</t>
  </si>
  <si>
    <t>Numerus Fixus geschatte instroom</t>
  </si>
  <si>
    <t>Voltijd hoofdinschr.</t>
  </si>
  <si>
    <t>Totaal per 14 mei</t>
  </si>
  <si>
    <t>obv prognose</t>
  </si>
  <si>
    <t>90 - 115</t>
  </si>
  <si>
    <t>conversie onzeker,
info volgt</t>
  </si>
  <si>
    <t>60 - 75</t>
  </si>
  <si>
    <t>B Totaal</t>
  </si>
  <si>
    <t>M Bioinformatics and Systems Biology (joint degree)</t>
  </si>
  <si>
    <t>M Management, Policy Analysis and Entrepreneurship in the Health and Life Sciences</t>
  </si>
  <si>
    <t>M Totaal</t>
  </si>
  <si>
    <t>gebaseerd op het gemiddelde voor CS en G&amp;L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</si>
</sst>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413]d/mmm;@"/>
    <numFmt numFmtId="165" formatCode="#,##0.0%;\-#,##0.0%"/>
    <numFmt numFmtId="166" formatCode="_ * #,##0_ ;_ * \-#,##0_ ;_ * &quot;-&quot;??_ ;_ @_ "/>
  </numFmts>
  <fonts count="23" x14ac:knownFonts="1">
    <font>
      <sz val="10"/>
      <color rgb="FF000000"/>
      <name val="Arial"/>
      <family val="2"/>
    </font>
    <font>
      <sz val="11"/>
      <color theme="1"/>
      <name val="Aptos Narrow"/>
      <family val="2"/>
      <scheme val="minor"/>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b/>
      <sz val="8"/>
      <color rgb="FFFFFFFF"/>
      <name val="Arial"/>
      <family val="2"/>
    </font>
    <font>
      <i/>
      <sz val="8"/>
      <color rgb="FF000000"/>
      <name val="Arial"/>
      <family val="2"/>
    </font>
    <font>
      <b/>
      <sz val="8"/>
      <name val="Arial"/>
      <family val="2"/>
    </font>
    <font>
      <sz val="8"/>
      <color rgb="FFFFFFFF"/>
      <name val="Arial"/>
      <family val="2"/>
    </font>
    <font>
      <b/>
      <sz val="9"/>
      <color rgb="FF333333"/>
      <name val="Arial"/>
      <family val="2"/>
    </font>
    <font>
      <sz val="8"/>
      <color rgb="FF000000"/>
      <name val="Arial"/>
      <family val="2"/>
    </font>
    <font>
      <b/>
      <sz val="8"/>
      <color rgb="FF0089CF"/>
      <name val="Arial"/>
      <family val="2"/>
    </font>
    <font>
      <sz val="8"/>
      <name val="Arial"/>
      <family val="2"/>
    </font>
    <font>
      <b/>
      <sz val="8"/>
      <color theme="0"/>
      <name val="Arial"/>
      <family val="2"/>
    </font>
    <font>
      <sz val="8"/>
      <color theme="0"/>
      <name val="Arial"/>
      <family val="2"/>
    </font>
    <font>
      <sz val="9"/>
      <color theme="0"/>
      <name val="Arial"/>
      <family val="2"/>
    </font>
    <font>
      <b/>
      <sz val="9"/>
      <color rgb="FF0089CF"/>
      <name val="Arial"/>
      <family val="2"/>
    </font>
    <font>
      <b/>
      <i/>
      <sz val="8"/>
      <name val="Arial"/>
      <family val="2"/>
    </font>
    <font>
      <i/>
      <sz val="8"/>
      <color theme="1"/>
      <name val="Arial"/>
      <family val="2"/>
    </font>
    <font>
      <sz val="8"/>
      <color theme="1"/>
      <name val="Arial"/>
      <family val="2"/>
    </font>
    <font>
      <b/>
      <sz val="8"/>
      <color theme="1"/>
      <name val="Arial"/>
      <family val="2"/>
    </font>
  </fonts>
  <fills count="10">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0"/>
        <bgColor rgb="FFFFFFFF"/>
      </patternFill>
    </fill>
    <fill>
      <patternFill patternType="solid">
        <fgColor rgb="FFFCFDFD"/>
        <bgColor rgb="FFFFFFFF"/>
      </patternFill>
    </fill>
    <fill>
      <patternFill patternType="solid">
        <fgColor theme="0" tint="-0.14999847407452621"/>
        <bgColor indexed="64"/>
      </patternFill>
    </fill>
    <fill>
      <patternFill patternType="solid">
        <fgColor rgb="FF0089CF"/>
        <bgColor indexed="64"/>
      </patternFill>
    </fill>
  </fills>
  <borders count="17">
    <border>
      <left/>
      <right/>
      <top/>
      <bottom/>
      <diagonal/>
    </border>
    <border>
      <left/>
      <right/>
      <top/>
      <bottom style="thin">
        <color rgb="FF000000"/>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style="thin">
        <color rgb="FF09558F"/>
      </left>
      <right style="thin">
        <color indexed="64"/>
      </right>
      <top style="thin">
        <color rgb="FF3877A6"/>
      </top>
      <bottom/>
      <diagonal/>
    </border>
    <border>
      <left/>
      <right style="thin">
        <color indexed="64"/>
      </right>
      <top style="thin">
        <color rgb="FF3877A6"/>
      </top>
      <bottom/>
      <diagonal/>
    </border>
    <border>
      <left style="thin">
        <color indexed="64"/>
      </left>
      <right style="thin">
        <color indexed="64"/>
      </right>
      <top style="thin">
        <color rgb="FF3877A6"/>
      </top>
      <bottom/>
      <diagonal/>
    </border>
    <border>
      <left style="thin">
        <color rgb="FF09558F"/>
      </left>
      <right style="thin">
        <color indexed="64"/>
      </right>
      <top/>
      <bottom style="thin">
        <color rgb="FF3877A6"/>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right style="thin">
        <color indexed="64"/>
      </right>
      <top/>
      <bottom/>
      <diagonal/>
    </border>
  </borders>
  <cellStyleXfs count="5">
    <xf numFmtId="0" fontId="0"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4" fillId="3" borderId="0" xfId="0" applyFont="1" applyFill="1" applyAlignment="1">
      <alignment horizontal="left"/>
    </xf>
    <xf numFmtId="0" fontId="5" fillId="3" borderId="0" xfId="0" applyFont="1" applyFill="1" applyAlignment="1">
      <alignment horizontal="left" vertical="center"/>
    </xf>
    <xf numFmtId="164" fontId="6" fillId="3" borderId="0" xfId="0" applyNumberFormat="1" applyFont="1" applyFill="1" applyAlignment="1">
      <alignment horizontal="left" vertical="center"/>
    </xf>
    <xf numFmtId="0" fontId="6" fillId="3" borderId="0" xfId="0" applyFont="1" applyFill="1" applyAlignment="1">
      <alignment horizontal="left" vertical="center"/>
    </xf>
    <xf numFmtId="49" fontId="7" fillId="2" borderId="2" xfId="0" applyNumberFormat="1" applyFont="1" applyFill="1" applyBorder="1" applyAlignment="1">
      <alignment horizontal="center" vertical="top"/>
    </xf>
    <xf numFmtId="0" fontId="7" fillId="2" borderId="3" xfId="0" applyFont="1" applyFill="1" applyBorder="1" applyAlignment="1">
      <alignment horizontal="left" vertical="center"/>
    </xf>
    <xf numFmtId="49" fontId="7" fillId="2" borderId="4" xfId="0" applyNumberFormat="1" applyFont="1" applyFill="1" applyBorder="1" applyAlignment="1">
      <alignment horizontal="left" vertical="center"/>
    </xf>
    <xf numFmtId="49" fontId="7" fillId="2" borderId="3" xfId="0" applyNumberFormat="1" applyFont="1" applyFill="1" applyBorder="1" applyAlignment="1">
      <alignment horizontal="left" vertical="center"/>
    </xf>
    <xf numFmtId="0" fontId="6" fillId="3" borderId="5" xfId="0" applyFont="1" applyFill="1" applyBorder="1" applyAlignment="1">
      <alignment horizontal="right" vertical="center"/>
    </xf>
    <xf numFmtId="0" fontId="5" fillId="3" borderId="5" xfId="0" applyFont="1" applyFill="1" applyBorder="1" applyAlignment="1">
      <alignment horizontal="right" vertical="center"/>
    </xf>
    <xf numFmtId="165" fontId="6" fillId="3" borderId="5" xfId="0" applyNumberFormat="1" applyFont="1" applyFill="1" applyBorder="1" applyAlignment="1">
      <alignment horizontal="right" vertical="center"/>
    </xf>
    <xf numFmtId="0" fontId="8" fillId="0" borderId="0" xfId="0" applyFont="1" applyAlignment="1">
      <alignment horizontal="left"/>
    </xf>
    <xf numFmtId="0" fontId="6" fillId="3" borderId="0" xfId="0" applyFont="1" applyFill="1" applyAlignment="1">
      <alignment horizontal="left"/>
    </xf>
    <xf numFmtId="0" fontId="4" fillId="3" borderId="0" xfId="0" applyFont="1" applyFill="1" applyAlignment="1">
      <alignment horizontal="left" vertical="center"/>
    </xf>
    <xf numFmtId="0" fontId="7" fillId="4" borderId="3" xfId="0" applyFont="1" applyFill="1" applyBorder="1" applyAlignment="1">
      <alignment horizontal="left" vertical="center"/>
    </xf>
    <xf numFmtId="0" fontId="7" fillId="4" borderId="6" xfId="0" applyFont="1" applyFill="1" applyBorder="1" applyAlignment="1">
      <alignment horizontal="left" vertical="center"/>
    </xf>
    <xf numFmtId="49" fontId="9" fillId="5" borderId="6" xfId="0" applyNumberFormat="1" applyFont="1" applyFill="1" applyBorder="1" applyAlignment="1">
      <alignment horizontal="left" vertical="center"/>
    </xf>
    <xf numFmtId="0" fontId="6" fillId="4" borderId="5" xfId="0" applyFont="1" applyFill="1" applyBorder="1" applyAlignment="1">
      <alignment horizontal="right" vertical="center"/>
    </xf>
    <xf numFmtId="0" fontId="5" fillId="4" borderId="5" xfId="0" applyFont="1" applyFill="1" applyBorder="1" applyAlignment="1">
      <alignment horizontal="right" vertical="center"/>
    </xf>
    <xf numFmtId="165" fontId="5" fillId="4" borderId="5" xfId="0" applyNumberFormat="1" applyFont="1" applyFill="1" applyBorder="1" applyAlignment="1">
      <alignment horizontal="right" vertical="center"/>
    </xf>
    <xf numFmtId="0" fontId="4" fillId="3" borderId="5" xfId="0" applyFont="1" applyFill="1" applyBorder="1" applyAlignment="1">
      <alignment horizontal="right" vertical="center"/>
    </xf>
    <xf numFmtId="0" fontId="10" fillId="4" borderId="3" xfId="0" applyFont="1" applyFill="1" applyBorder="1" applyAlignment="1">
      <alignment horizontal="left" vertical="center"/>
    </xf>
    <xf numFmtId="0" fontId="10" fillId="4" borderId="6" xfId="0" applyFont="1" applyFill="1" applyBorder="1" applyAlignment="1">
      <alignment horizontal="left" vertical="center"/>
    </xf>
    <xf numFmtId="49" fontId="10" fillId="2" borderId="3" xfId="0" applyNumberFormat="1" applyFont="1" applyFill="1" applyBorder="1" applyAlignment="1">
      <alignment horizontal="left" vertical="center"/>
    </xf>
    <xf numFmtId="0" fontId="11" fillId="2" borderId="3" xfId="0" applyFont="1" applyFill="1" applyBorder="1" applyAlignment="1">
      <alignment horizontal="left"/>
    </xf>
    <xf numFmtId="165" fontId="5" fillId="3" borderId="5" xfId="0" applyNumberFormat="1" applyFont="1" applyFill="1" applyBorder="1" applyAlignment="1">
      <alignment horizontal="right" vertical="center"/>
    </xf>
    <xf numFmtId="0" fontId="2" fillId="0" borderId="0" xfId="0" applyFont="1"/>
    <xf numFmtId="0" fontId="12" fillId="0" borderId="0" xfId="0" applyFont="1"/>
    <xf numFmtId="0" fontId="13" fillId="3" borderId="7" xfId="0" applyFont="1" applyFill="1" applyBorder="1" applyAlignment="1">
      <alignment horizontal="center" vertical="center"/>
    </xf>
    <xf numFmtId="49" fontId="7"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0" fontId="14" fillId="6" borderId="4" xfId="0" applyFont="1" applyFill="1" applyBorder="1" applyAlignment="1">
      <alignment horizontal="left"/>
    </xf>
    <xf numFmtId="49" fontId="14" fillId="6" borderId="4" xfId="0" applyNumberFormat="1" applyFont="1" applyFill="1" applyBorder="1" applyAlignment="1">
      <alignment horizontal="left"/>
    </xf>
    <xf numFmtId="0" fontId="6" fillId="3" borderId="9" xfId="0" applyFont="1" applyFill="1" applyBorder="1" applyAlignment="1">
      <alignment horizontal="right"/>
    </xf>
    <xf numFmtId="0" fontId="6" fillId="3" borderId="5" xfId="0" applyFont="1" applyFill="1" applyBorder="1" applyAlignment="1">
      <alignment horizontal="right"/>
    </xf>
    <xf numFmtId="0" fontId="6" fillId="7" borderId="9" xfId="0" applyFont="1" applyFill="1" applyBorder="1" applyAlignment="1">
      <alignment horizontal="right"/>
    </xf>
    <xf numFmtId="49" fontId="7" fillId="2" borderId="3" xfId="0" applyNumberFormat="1" applyFont="1" applyFill="1" applyBorder="1" applyAlignment="1">
      <alignment horizontal="left"/>
    </xf>
    <xf numFmtId="49" fontId="15" fillId="2" borderId="3" xfId="0" applyNumberFormat="1" applyFont="1" applyFill="1" applyBorder="1" applyAlignment="1">
      <alignment horizontal="left"/>
    </xf>
    <xf numFmtId="49" fontId="16" fillId="2" borderId="3" xfId="0" applyNumberFormat="1" applyFont="1" applyFill="1" applyBorder="1" applyAlignment="1">
      <alignment horizontal="right"/>
    </xf>
    <xf numFmtId="49" fontId="14" fillId="6" borderId="4" xfId="0" applyNumberFormat="1" applyFont="1" applyFill="1" applyBorder="1" applyAlignment="1">
      <alignment horizontal="left" vertical="center"/>
    </xf>
    <xf numFmtId="49" fontId="17" fillId="2" borderId="3" xfId="0" applyNumberFormat="1" applyFont="1" applyFill="1" applyBorder="1" applyAlignment="1">
      <alignment horizontal="right"/>
    </xf>
    <xf numFmtId="49" fontId="11" fillId="2" borderId="3" xfId="0" applyNumberFormat="1" applyFont="1" applyFill="1" applyBorder="1" applyAlignment="1">
      <alignment horizontal="left"/>
    </xf>
    <xf numFmtId="49" fontId="5" fillId="2" borderId="3" xfId="0" applyNumberFormat="1" applyFont="1" applyFill="1" applyBorder="1" applyAlignment="1">
      <alignment horizontal="right"/>
    </xf>
    <xf numFmtId="49" fontId="11" fillId="3" borderId="0" xfId="0" applyNumberFormat="1" applyFont="1" applyFill="1" applyAlignment="1">
      <alignment horizontal="left"/>
    </xf>
    <xf numFmtId="49" fontId="11" fillId="3" borderId="0" xfId="0" applyNumberFormat="1" applyFont="1" applyFill="1" applyAlignment="1">
      <alignment horizontal="right"/>
    </xf>
    <xf numFmtId="0" fontId="0" fillId="0" borderId="0" xfId="0" applyAlignment="1">
      <alignment horizontal="right"/>
    </xf>
    <xf numFmtId="0" fontId="18"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5" fillId="0" borderId="0" xfId="0" applyFont="1" applyAlignment="1">
      <alignment horizontal="left"/>
    </xf>
    <xf numFmtId="49" fontId="7" fillId="2" borderId="11" xfId="2" applyNumberFormat="1" applyFont="1" applyFill="1" applyBorder="1" applyAlignment="1">
      <alignment horizontal="center" vertical="center" wrapText="1"/>
    </xf>
    <xf numFmtId="49" fontId="7" fillId="2" borderId="12" xfId="2" applyNumberFormat="1" applyFont="1" applyFill="1" applyBorder="1" applyAlignment="1">
      <alignment horizontal="center" vertical="center" wrapText="1"/>
    </xf>
    <xf numFmtId="49" fontId="19" fillId="0" borderId="0" xfId="2" applyNumberFormat="1" applyFont="1" applyAlignment="1">
      <alignment vertical="center"/>
    </xf>
    <xf numFmtId="0" fontId="1" fillId="8" borderId="0" xfId="2" applyFill="1"/>
    <xf numFmtId="0" fontId="20" fillId="0" borderId="0" xfId="2" applyFont="1" applyAlignment="1">
      <alignment vertical="center"/>
    </xf>
    <xf numFmtId="0" fontId="1" fillId="0" borderId="0" xfId="2"/>
    <xf numFmtId="49" fontId="10" fillId="2" borderId="14" xfId="2" applyNumberFormat="1" applyFont="1" applyFill="1" applyBorder="1" applyAlignment="1">
      <alignment horizontal="center" vertical="center" wrapText="1"/>
    </xf>
    <xf numFmtId="49" fontId="10" fillId="2" borderId="15"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xf>
    <xf numFmtId="0" fontId="21" fillId="0" borderId="16" xfId="2" applyFont="1" applyBorder="1" applyAlignment="1">
      <alignment vertical="center"/>
    </xf>
    <xf numFmtId="0" fontId="22" fillId="0" borderId="16" xfId="2" applyFont="1" applyBorder="1" applyAlignment="1">
      <alignment vertical="center"/>
    </xf>
    <xf numFmtId="9" fontId="21" fillId="0" borderId="0" xfId="3" applyFont="1" applyAlignment="1">
      <alignment vertical="center"/>
    </xf>
    <xf numFmtId="0" fontId="22" fillId="8" borderId="16" xfId="2" applyFont="1" applyFill="1" applyBorder="1" applyAlignment="1">
      <alignment vertical="center"/>
    </xf>
    <xf numFmtId="0" fontId="22" fillId="8" borderId="16" xfId="2" applyFont="1" applyFill="1" applyBorder="1" applyAlignment="1">
      <alignment horizontal="right" vertical="center"/>
    </xf>
    <xf numFmtId="9" fontId="20" fillId="0" borderId="0" xfId="3" applyFont="1" applyAlignment="1">
      <alignment horizontal="right" vertical="center" wrapText="1"/>
    </xf>
    <xf numFmtId="49" fontId="9" fillId="0" borderId="6" xfId="2" applyNumberFormat="1" applyFont="1" applyBorder="1" applyAlignment="1">
      <alignment horizontal="right" vertical="center"/>
    </xf>
    <xf numFmtId="166" fontId="15" fillId="9" borderId="16" xfId="4" applyNumberFormat="1" applyFont="1" applyFill="1" applyBorder="1" applyAlignment="1">
      <alignment vertical="center"/>
    </xf>
    <xf numFmtId="9" fontId="15" fillId="9" borderId="0" xfId="3" applyFont="1" applyFill="1" applyAlignment="1">
      <alignment vertical="center"/>
    </xf>
    <xf numFmtId="9" fontId="1" fillId="0" borderId="0" xfId="1" applyFont="1" applyAlignment="1">
      <alignment vertical="center"/>
    </xf>
    <xf numFmtId="3" fontId="15" fillId="9" borderId="16" xfId="2" applyNumberFormat="1" applyFont="1" applyFill="1" applyBorder="1" applyAlignment="1">
      <alignment vertical="center"/>
    </xf>
    <xf numFmtId="49" fontId="3" fillId="2" borderId="1"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7" fillId="2" borderId="10" xfId="2" applyFont="1" applyFill="1" applyBorder="1" applyAlignment="1">
      <alignment horizontal="center" vertical="center"/>
    </xf>
    <xf numFmtId="0" fontId="7" fillId="2" borderId="13" xfId="2" applyFont="1" applyFill="1" applyBorder="1" applyAlignment="1">
      <alignment horizontal="center" vertical="center"/>
    </xf>
    <xf numFmtId="9" fontId="20" fillId="0" borderId="0" xfId="3" applyFont="1" applyAlignment="1">
      <alignment horizontal="left" vertical="center"/>
    </xf>
  </cellXfs>
  <cellStyles count="5">
    <cellStyle name="Comma 2" xfId="4" xr:uid="{1826B1D0-71B4-4243-8202-7748EEEBC7D7}"/>
    <cellStyle name="Normal" xfId="0" builtinId="0"/>
    <cellStyle name="Normal 2 2" xfId="2" xr:uid="{148CE3E4-CF74-44F3-BFDA-8BFC38349242}"/>
    <cellStyle name="Percent" xfId="1" builtinId="5"/>
    <cellStyle name="Percent 2" xfId="3" xr:uid="{EEA1E251-40C9-41BC-A5A9-CD5881267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3455E-2785-4C6A-9FFA-4CF616A13885}">
  <dimension ref="B1:J61"/>
  <sheetViews>
    <sheetView workbookViewId="0">
      <pane ySplit="11" topLeftCell="A12" activePane="bottomLeft" state="frozen"/>
      <selection pane="bottomLeft" activeCell="E4" sqref="E4"/>
    </sheetView>
  </sheetViews>
  <sheetFormatPr defaultRowHeight="15.6" customHeight="1" x14ac:dyDescent="0.25"/>
  <cols>
    <col min="1" max="1" width="0.109375" customWidth="1"/>
    <col min="2" max="2" width="10.6640625" style="27" customWidth="1"/>
    <col min="3" max="3" width="13" customWidth="1"/>
    <col min="4" max="4" width="32.6640625" customWidth="1"/>
    <col min="5" max="8" width="9.5546875" style="28" customWidth="1"/>
    <col min="9" max="9" width="13.21875" style="28" customWidth="1"/>
    <col min="10" max="10" width="25.88671875" customWidth="1"/>
  </cols>
  <sheetData>
    <row r="1" spans="2:10" s="1" customFormat="1" ht="15.6" customHeight="1" x14ac:dyDescent="0.2">
      <c r="B1" s="72" t="s">
        <v>0</v>
      </c>
      <c r="C1" s="72"/>
      <c r="D1" s="72"/>
      <c r="E1" s="72"/>
      <c r="F1" s="72"/>
      <c r="G1" s="72"/>
    </row>
    <row r="2" spans="2:10" ht="15.6" customHeight="1" x14ac:dyDescent="0.25">
      <c r="B2" s="2" t="s">
        <v>1</v>
      </c>
      <c r="C2" s="2"/>
      <c r="D2" s="3" t="s">
        <v>2</v>
      </c>
      <c r="E2"/>
      <c r="F2"/>
      <c r="G2"/>
      <c r="H2"/>
      <c r="I2"/>
    </row>
    <row r="3" spans="2:10" ht="15.6" customHeight="1" x14ac:dyDescent="0.25">
      <c r="B3" s="2" t="s">
        <v>3</v>
      </c>
      <c r="C3" s="2"/>
      <c r="D3" s="3" t="s">
        <v>4</v>
      </c>
      <c r="E3"/>
      <c r="F3"/>
      <c r="G3"/>
      <c r="H3"/>
      <c r="I3"/>
    </row>
    <row r="4" spans="2:10" ht="15.6" customHeight="1" x14ac:dyDescent="0.25">
      <c r="B4" s="2" t="s">
        <v>5</v>
      </c>
      <c r="C4" s="2"/>
      <c r="D4" s="4" t="s">
        <v>6</v>
      </c>
      <c r="E4"/>
      <c r="F4"/>
      <c r="G4"/>
      <c r="H4"/>
      <c r="I4"/>
    </row>
    <row r="5" spans="2:10" ht="15.6" customHeight="1" x14ac:dyDescent="0.25">
      <c r="B5" s="2"/>
      <c r="C5" s="2"/>
      <c r="D5" s="4" t="s">
        <v>7</v>
      </c>
      <c r="E5"/>
      <c r="F5"/>
      <c r="G5"/>
      <c r="H5"/>
      <c r="I5"/>
    </row>
    <row r="6" spans="2:10" ht="15.6" customHeight="1" x14ac:dyDescent="0.25">
      <c r="B6" s="2" t="s">
        <v>8</v>
      </c>
      <c r="C6" s="2"/>
      <c r="D6" s="4" t="s">
        <v>9</v>
      </c>
      <c r="E6"/>
      <c r="F6"/>
      <c r="G6"/>
      <c r="H6"/>
      <c r="I6"/>
    </row>
    <row r="7" spans="2:10" ht="15.6" customHeight="1" x14ac:dyDescent="0.25">
      <c r="B7" s="2" t="s">
        <v>10</v>
      </c>
      <c r="C7" s="2"/>
      <c r="D7" s="4" t="s">
        <v>11</v>
      </c>
      <c r="E7"/>
      <c r="F7"/>
      <c r="G7"/>
      <c r="H7"/>
      <c r="I7"/>
    </row>
    <row r="8" spans="2:10" s="1" customFormat="1" ht="15.6" customHeight="1" x14ac:dyDescent="0.2">
      <c r="B8" s="2" t="s">
        <v>12</v>
      </c>
      <c r="C8" s="2"/>
      <c r="D8" s="4" t="s">
        <v>13</v>
      </c>
    </row>
    <row r="9" spans="2:10" s="1" customFormat="1" ht="15.6" customHeight="1" x14ac:dyDescent="0.2">
      <c r="B9" s="2" t="s">
        <v>14</v>
      </c>
      <c r="C9" s="2"/>
      <c r="D9" s="4" t="s">
        <v>15</v>
      </c>
    </row>
    <row r="10" spans="2:10" s="1" customFormat="1" ht="15.6" customHeight="1" x14ac:dyDescent="0.2"/>
    <row r="11" spans="2:10" s="1" customFormat="1" ht="15.6" customHeight="1" x14ac:dyDescent="0.2">
      <c r="B11" s="5" t="s">
        <v>16</v>
      </c>
      <c r="C11" s="5" t="s">
        <v>17</v>
      </c>
      <c r="D11" s="5" t="s">
        <v>18</v>
      </c>
      <c r="E11" s="5" t="s">
        <v>19</v>
      </c>
      <c r="F11" s="5" t="s">
        <v>20</v>
      </c>
      <c r="G11" s="5" t="s">
        <v>21</v>
      </c>
      <c r="H11" s="5" t="s">
        <v>22</v>
      </c>
      <c r="I11" s="5" t="s">
        <v>23</v>
      </c>
      <c r="J11" s="5" t="s">
        <v>24</v>
      </c>
    </row>
    <row r="12" spans="2:10" s="1" customFormat="1" ht="15.6" customHeight="1" x14ac:dyDescent="0.2">
      <c r="B12" s="6" t="s">
        <v>25</v>
      </c>
      <c r="C12" s="7" t="s">
        <v>26</v>
      </c>
      <c r="D12" s="8" t="s">
        <v>27</v>
      </c>
      <c r="E12" s="9">
        <v>133</v>
      </c>
      <c r="F12" s="9">
        <v>123</v>
      </c>
      <c r="G12" s="9">
        <v>123</v>
      </c>
      <c r="H12" s="10">
        <v>126</v>
      </c>
      <c r="I12" s="11">
        <v>2.4390243902439001E-2</v>
      </c>
      <c r="J12" s="4"/>
    </row>
    <row r="13" spans="2:10" s="1" customFormat="1" ht="15.6" customHeight="1" x14ac:dyDescent="0.2">
      <c r="B13" s="6" t="s">
        <v>25</v>
      </c>
      <c r="C13" s="7" t="s">
        <v>26</v>
      </c>
      <c r="D13" s="8" t="s">
        <v>28</v>
      </c>
      <c r="E13" s="9">
        <v>85</v>
      </c>
      <c r="F13" s="9">
        <v>83</v>
      </c>
      <c r="G13" s="9">
        <v>85</v>
      </c>
      <c r="H13" s="10">
        <v>61</v>
      </c>
      <c r="I13" s="11">
        <v>-0.28235294117647097</v>
      </c>
      <c r="J13" s="4"/>
    </row>
    <row r="14" spans="2:10" s="1" customFormat="1" ht="15.6" customHeight="1" x14ac:dyDescent="0.2">
      <c r="B14" s="6" t="s">
        <v>25</v>
      </c>
      <c r="C14" s="7" t="s">
        <v>29</v>
      </c>
      <c r="D14" s="8" t="s">
        <v>30</v>
      </c>
      <c r="E14" s="9">
        <v>749</v>
      </c>
      <c r="F14" s="9">
        <v>1121</v>
      </c>
      <c r="G14" s="9">
        <v>898</v>
      </c>
      <c r="H14" s="10">
        <v>715</v>
      </c>
      <c r="I14" s="11">
        <v>-0.20378619153674801</v>
      </c>
      <c r="J14" s="4"/>
    </row>
    <row r="15" spans="2:10" s="1" customFormat="1" ht="15.6" customHeight="1" x14ac:dyDescent="0.2">
      <c r="B15" s="6" t="s">
        <v>25</v>
      </c>
      <c r="C15" s="7" t="s">
        <v>31</v>
      </c>
      <c r="D15" s="8" t="s">
        <v>32</v>
      </c>
      <c r="E15" s="9">
        <v>115</v>
      </c>
      <c r="F15" s="9">
        <v>135</v>
      </c>
      <c r="G15" s="9">
        <v>151</v>
      </c>
      <c r="H15" s="10">
        <v>163</v>
      </c>
      <c r="I15" s="11">
        <v>7.9470198675496706E-2</v>
      </c>
      <c r="J15" s="4"/>
    </row>
    <row r="16" spans="2:10" s="1" customFormat="1" ht="15.6" customHeight="1" x14ac:dyDescent="0.2">
      <c r="B16" s="6" t="s">
        <v>25</v>
      </c>
      <c r="C16" s="7" t="s">
        <v>31</v>
      </c>
      <c r="D16" s="8" t="s">
        <v>33</v>
      </c>
      <c r="E16" s="9">
        <v>362</v>
      </c>
      <c r="F16" s="9">
        <v>325</v>
      </c>
      <c r="G16" s="9">
        <v>284</v>
      </c>
      <c r="H16" s="10">
        <v>276</v>
      </c>
      <c r="I16" s="11">
        <v>-2.8169014084507001E-2</v>
      </c>
      <c r="J16" s="12" t="s">
        <v>34</v>
      </c>
    </row>
    <row r="17" spans="2:10" s="1" customFormat="1" ht="15.6" customHeight="1" x14ac:dyDescent="0.2">
      <c r="B17" s="6" t="s">
        <v>25</v>
      </c>
      <c r="C17" s="7" t="s">
        <v>29</v>
      </c>
      <c r="D17" s="8" t="s">
        <v>35</v>
      </c>
      <c r="E17" s="9">
        <v>324</v>
      </c>
      <c r="F17" s="9">
        <v>402</v>
      </c>
      <c r="G17" s="9">
        <v>293</v>
      </c>
      <c r="H17" s="10">
        <v>271</v>
      </c>
      <c r="I17" s="11">
        <v>-7.5085324232081904E-2</v>
      </c>
      <c r="J17" s="13"/>
    </row>
    <row r="18" spans="2:10" s="1" customFormat="1" ht="15.6" customHeight="1" x14ac:dyDescent="0.2">
      <c r="B18" s="6" t="s">
        <v>25</v>
      </c>
      <c r="C18" s="7" t="s">
        <v>29</v>
      </c>
      <c r="D18" s="8" t="s">
        <v>36</v>
      </c>
      <c r="E18" s="9">
        <v>1811</v>
      </c>
      <c r="F18" s="9">
        <v>516</v>
      </c>
      <c r="G18" s="9">
        <v>324</v>
      </c>
      <c r="H18" s="10">
        <v>223</v>
      </c>
      <c r="I18" s="11">
        <v>-0.311728395061728</v>
      </c>
      <c r="J18" s="12" t="s">
        <v>37</v>
      </c>
    </row>
    <row r="19" spans="2:10" s="1" customFormat="1" ht="15.6" customHeight="1" x14ac:dyDescent="0.2">
      <c r="B19" s="6" t="s">
        <v>25</v>
      </c>
      <c r="C19" s="7" t="s">
        <v>38</v>
      </c>
      <c r="D19" s="8" t="s">
        <v>39</v>
      </c>
      <c r="E19" s="9">
        <v>455</v>
      </c>
      <c r="F19" s="9">
        <v>471</v>
      </c>
      <c r="G19" s="9">
        <v>457</v>
      </c>
      <c r="H19" s="10">
        <v>517</v>
      </c>
      <c r="I19" s="11">
        <v>0.13129102844638901</v>
      </c>
      <c r="J19" s="13"/>
    </row>
    <row r="20" spans="2:10" s="1" customFormat="1" ht="15.6" customHeight="1" x14ac:dyDescent="0.2">
      <c r="B20" s="6" t="s">
        <v>25</v>
      </c>
      <c r="C20" s="7" t="s">
        <v>31</v>
      </c>
      <c r="D20" s="8" t="s">
        <v>40</v>
      </c>
      <c r="E20" s="9">
        <v>760</v>
      </c>
      <c r="F20" s="9">
        <v>130</v>
      </c>
      <c r="G20" s="9">
        <v>134</v>
      </c>
      <c r="H20" s="10">
        <v>114</v>
      </c>
      <c r="I20" s="11">
        <v>-0.14925373134328401</v>
      </c>
      <c r="J20" s="12" t="s">
        <v>34</v>
      </c>
    </row>
    <row r="21" spans="2:10" s="1" customFormat="1" ht="15.6" customHeight="1" x14ac:dyDescent="0.2">
      <c r="B21" s="6" t="s">
        <v>25</v>
      </c>
      <c r="C21" s="7" t="s">
        <v>31</v>
      </c>
      <c r="D21" s="8" t="s">
        <v>41</v>
      </c>
      <c r="E21" s="9">
        <v>492</v>
      </c>
      <c r="F21" s="9">
        <v>586</v>
      </c>
      <c r="G21" s="9">
        <v>510</v>
      </c>
      <c r="H21" s="10">
        <v>420</v>
      </c>
      <c r="I21" s="11">
        <v>-0.17647058823529399</v>
      </c>
      <c r="J21" s="14"/>
    </row>
    <row r="22" spans="2:10" s="1" customFormat="1" ht="15.6" customHeight="1" x14ac:dyDescent="0.2">
      <c r="B22" s="6" t="s">
        <v>25</v>
      </c>
      <c r="C22" s="7" t="s">
        <v>38</v>
      </c>
      <c r="D22" s="8" t="s">
        <v>42</v>
      </c>
      <c r="E22" s="9">
        <v>237</v>
      </c>
      <c r="F22" s="9">
        <v>251</v>
      </c>
      <c r="G22" s="9">
        <v>215</v>
      </c>
      <c r="H22" s="10">
        <v>213</v>
      </c>
      <c r="I22" s="11">
        <v>-9.3023255813953504E-3</v>
      </c>
      <c r="J22" s="14"/>
    </row>
    <row r="23" spans="2:10" s="1" customFormat="1" ht="15.6" customHeight="1" x14ac:dyDescent="0.2">
      <c r="B23" s="6" t="s">
        <v>25</v>
      </c>
      <c r="C23" s="7" t="s">
        <v>38</v>
      </c>
      <c r="D23" s="8" t="s">
        <v>43</v>
      </c>
      <c r="E23" s="9">
        <v>244</v>
      </c>
      <c r="F23" s="9">
        <v>247</v>
      </c>
      <c r="G23" s="9">
        <v>233</v>
      </c>
      <c r="H23" s="10">
        <v>207</v>
      </c>
      <c r="I23" s="11">
        <v>-0.111587982832618</v>
      </c>
      <c r="J23" s="14"/>
    </row>
    <row r="24" spans="2:10" s="1" customFormat="1" ht="15.6" customHeight="1" x14ac:dyDescent="0.2">
      <c r="B24" s="6" t="s">
        <v>25</v>
      </c>
      <c r="C24" s="7" t="s">
        <v>38</v>
      </c>
      <c r="D24" s="8" t="s">
        <v>44</v>
      </c>
      <c r="E24" s="9">
        <v>126</v>
      </c>
      <c r="F24" s="9">
        <v>141</v>
      </c>
      <c r="G24" s="9">
        <v>117</v>
      </c>
      <c r="H24" s="10">
        <v>103</v>
      </c>
      <c r="I24" s="11">
        <v>-0.11965811965812</v>
      </c>
      <c r="J24" s="14"/>
    </row>
    <row r="25" spans="2:10" s="1" customFormat="1" ht="15.6" customHeight="1" x14ac:dyDescent="0.2">
      <c r="B25" s="15"/>
      <c r="C25" s="16"/>
      <c r="D25" s="17" t="s">
        <v>45</v>
      </c>
      <c r="E25" s="18">
        <f>SUM(E12:E24)</f>
        <v>5893</v>
      </c>
      <c r="F25" s="18">
        <f t="shared" ref="F25:H25" si="0">SUM(F12:F24)</f>
        <v>4531</v>
      </c>
      <c r="G25" s="18">
        <f t="shared" si="0"/>
        <v>3824</v>
      </c>
      <c r="H25" s="19">
        <f t="shared" si="0"/>
        <v>3409</v>
      </c>
      <c r="I25" s="20">
        <f>(H25-G25)/G25</f>
        <v>-0.10852510460251046</v>
      </c>
    </row>
    <row r="26" spans="2:10" s="1" customFormat="1" ht="15.6" customHeight="1" x14ac:dyDescent="0.2">
      <c r="B26" s="6" t="s">
        <v>46</v>
      </c>
      <c r="C26" s="7" t="s">
        <v>29</v>
      </c>
      <c r="D26" s="8" t="s">
        <v>47</v>
      </c>
      <c r="E26" s="9">
        <v>314</v>
      </c>
      <c r="F26" s="9">
        <v>398</v>
      </c>
      <c r="G26" s="9">
        <v>462</v>
      </c>
      <c r="H26" s="10">
        <v>393</v>
      </c>
      <c r="I26" s="11">
        <v>-0.14935064935064901</v>
      </c>
    </row>
    <row r="27" spans="2:10" s="1" customFormat="1" ht="15.6" customHeight="1" x14ac:dyDescent="0.2">
      <c r="B27" s="6" t="s">
        <v>46</v>
      </c>
      <c r="C27" s="7" t="s">
        <v>29</v>
      </c>
      <c r="D27" s="8" t="s">
        <v>48</v>
      </c>
      <c r="E27" s="9">
        <v>196</v>
      </c>
      <c r="F27" s="9">
        <v>244</v>
      </c>
      <c r="G27" s="9">
        <v>246</v>
      </c>
      <c r="H27" s="10">
        <v>246</v>
      </c>
      <c r="I27" s="11">
        <v>0</v>
      </c>
    </row>
    <row r="28" spans="2:10" s="1" customFormat="1" ht="15.6" customHeight="1" x14ac:dyDescent="0.2">
      <c r="B28" s="6" t="s">
        <v>46</v>
      </c>
      <c r="C28" s="7" t="s">
        <v>31</v>
      </c>
      <c r="D28" s="8" t="s">
        <v>49</v>
      </c>
      <c r="E28" s="9">
        <v>164</v>
      </c>
      <c r="F28" s="9">
        <v>170</v>
      </c>
      <c r="G28" s="9">
        <v>232</v>
      </c>
      <c r="H28" s="10">
        <v>231</v>
      </c>
      <c r="I28" s="11">
        <v>-4.3103448275862103E-3</v>
      </c>
    </row>
    <row r="29" spans="2:10" s="1" customFormat="1" ht="15.6" customHeight="1" x14ac:dyDescent="0.2">
      <c r="B29" s="6" t="s">
        <v>46</v>
      </c>
      <c r="C29" s="7" t="s">
        <v>38</v>
      </c>
      <c r="D29" s="8" t="s">
        <v>50</v>
      </c>
      <c r="E29" s="9">
        <v>34</v>
      </c>
      <c r="F29" s="9">
        <v>37</v>
      </c>
      <c r="G29" s="9">
        <v>57</v>
      </c>
      <c r="H29" s="10">
        <v>59</v>
      </c>
      <c r="I29" s="11">
        <v>3.5087719298245598E-2</v>
      </c>
    </row>
    <row r="30" spans="2:10" s="1" customFormat="1" ht="15.6" customHeight="1" x14ac:dyDescent="0.2">
      <c r="B30" s="6" t="s">
        <v>46</v>
      </c>
      <c r="C30" s="7" t="s">
        <v>31</v>
      </c>
      <c r="D30" s="8" t="s">
        <v>51</v>
      </c>
      <c r="E30" s="9">
        <v>63</v>
      </c>
      <c r="F30" s="9">
        <v>63</v>
      </c>
      <c r="G30" s="9">
        <v>86</v>
      </c>
      <c r="H30" s="10">
        <v>137</v>
      </c>
      <c r="I30" s="11">
        <v>0.59302325581395399</v>
      </c>
    </row>
    <row r="31" spans="2:10" s="1" customFormat="1" ht="15.6" customHeight="1" x14ac:dyDescent="0.2">
      <c r="B31" s="6" t="s">
        <v>46</v>
      </c>
      <c r="C31" s="7" t="s">
        <v>29</v>
      </c>
      <c r="D31" s="8" t="s">
        <v>52</v>
      </c>
      <c r="E31" s="9">
        <v>138</v>
      </c>
      <c r="F31" s="9">
        <v>111</v>
      </c>
      <c r="G31" s="9">
        <v>133</v>
      </c>
      <c r="H31" s="10">
        <v>139</v>
      </c>
      <c r="I31" s="11">
        <v>4.5112781954887202E-2</v>
      </c>
    </row>
    <row r="32" spans="2:10" s="1" customFormat="1" ht="15.6" customHeight="1" x14ac:dyDescent="0.2">
      <c r="B32" s="6" t="s">
        <v>46</v>
      </c>
      <c r="C32" s="7" t="s">
        <v>29</v>
      </c>
      <c r="D32" s="7" t="s">
        <v>53</v>
      </c>
      <c r="E32" s="9">
        <v>7</v>
      </c>
      <c r="F32" s="21">
        <v>1</v>
      </c>
      <c r="G32" s="9">
        <v>3</v>
      </c>
      <c r="H32" s="9">
        <v>1</v>
      </c>
      <c r="I32" s="11">
        <v>-0.66666666666666696</v>
      </c>
    </row>
    <row r="33" spans="2:9" s="1" customFormat="1" ht="15.6" customHeight="1" x14ac:dyDescent="0.2">
      <c r="B33" s="6" t="s">
        <v>46</v>
      </c>
      <c r="C33" s="7" t="s">
        <v>29</v>
      </c>
      <c r="D33" s="8" t="s">
        <v>54</v>
      </c>
      <c r="E33" s="9">
        <v>374</v>
      </c>
      <c r="F33" s="9">
        <v>547</v>
      </c>
      <c r="G33" s="9">
        <v>546</v>
      </c>
      <c r="H33" s="10">
        <v>501</v>
      </c>
      <c r="I33" s="11">
        <v>-8.2417582417582402E-2</v>
      </c>
    </row>
    <row r="34" spans="2:9" s="1" customFormat="1" ht="15.6" customHeight="1" x14ac:dyDescent="0.2">
      <c r="B34" s="6" t="s">
        <v>46</v>
      </c>
      <c r="C34" s="7" t="s">
        <v>29</v>
      </c>
      <c r="D34" s="8" t="s">
        <v>55</v>
      </c>
      <c r="E34" s="9">
        <v>46</v>
      </c>
      <c r="F34" s="9">
        <v>61</v>
      </c>
      <c r="G34" s="9">
        <v>78</v>
      </c>
      <c r="H34" s="10">
        <v>86</v>
      </c>
      <c r="I34" s="11">
        <v>0.102564102564103</v>
      </c>
    </row>
    <row r="35" spans="2:9" s="1" customFormat="1" ht="15.6" customHeight="1" x14ac:dyDescent="0.2">
      <c r="B35" s="6" t="s">
        <v>46</v>
      </c>
      <c r="C35" s="6" t="s">
        <v>38</v>
      </c>
      <c r="D35" s="8" t="s">
        <v>56</v>
      </c>
      <c r="E35" s="9">
        <v>103</v>
      </c>
      <c r="F35" s="9">
        <v>89</v>
      </c>
      <c r="G35" s="9">
        <v>114</v>
      </c>
      <c r="H35" s="10">
        <v>126</v>
      </c>
      <c r="I35" s="11">
        <v>0.105263157894737</v>
      </c>
    </row>
    <row r="36" spans="2:9" s="1" customFormat="1" ht="15.6" customHeight="1" x14ac:dyDescent="0.2">
      <c r="B36" s="6" t="s">
        <v>46</v>
      </c>
      <c r="C36" s="7" t="s">
        <v>26</v>
      </c>
      <c r="D36" s="8" t="s">
        <v>57</v>
      </c>
      <c r="E36" s="9">
        <v>76</v>
      </c>
      <c r="F36" s="9">
        <v>82</v>
      </c>
      <c r="G36" s="9">
        <v>101</v>
      </c>
      <c r="H36" s="10">
        <v>70</v>
      </c>
      <c r="I36" s="11">
        <v>-0.30693069306930698</v>
      </c>
    </row>
    <row r="37" spans="2:9" s="1" customFormat="1" ht="15.6" customHeight="1" x14ac:dyDescent="0.2">
      <c r="B37" s="6" t="s">
        <v>46</v>
      </c>
      <c r="C37" s="7" t="s">
        <v>26</v>
      </c>
      <c r="D37" s="8" t="s">
        <v>58</v>
      </c>
      <c r="E37" s="9">
        <v>46</v>
      </c>
      <c r="F37" s="9">
        <v>48</v>
      </c>
      <c r="G37" s="9">
        <v>67</v>
      </c>
      <c r="H37" s="10">
        <v>57</v>
      </c>
      <c r="I37" s="11">
        <v>-0.14925373134328401</v>
      </c>
    </row>
    <row r="38" spans="2:9" s="1" customFormat="1" ht="15.6" customHeight="1" x14ac:dyDescent="0.2">
      <c r="B38" s="6" t="s">
        <v>46</v>
      </c>
      <c r="C38" s="7" t="s">
        <v>26</v>
      </c>
      <c r="D38" s="8" t="s">
        <v>59</v>
      </c>
      <c r="E38" s="9">
        <v>301</v>
      </c>
      <c r="F38" s="9">
        <v>337</v>
      </c>
      <c r="G38" s="9">
        <v>302</v>
      </c>
      <c r="H38" s="10">
        <v>251</v>
      </c>
      <c r="I38" s="11">
        <v>-0.16887417218542999</v>
      </c>
    </row>
    <row r="39" spans="2:9" s="1" customFormat="1" ht="15.6" customHeight="1" x14ac:dyDescent="0.2">
      <c r="B39" s="6" t="s">
        <v>46</v>
      </c>
      <c r="C39" s="7" t="s">
        <v>31</v>
      </c>
      <c r="D39" s="8" t="s">
        <v>60</v>
      </c>
      <c r="E39" s="9">
        <v>103</v>
      </c>
      <c r="F39" s="9">
        <v>75</v>
      </c>
      <c r="G39" s="9">
        <v>120</v>
      </c>
      <c r="H39" s="10">
        <v>100</v>
      </c>
      <c r="I39" s="11">
        <v>-0.16666666666666699</v>
      </c>
    </row>
    <row r="40" spans="2:9" s="1" customFormat="1" ht="15.6" customHeight="1" x14ac:dyDescent="0.2">
      <c r="B40" s="6" t="s">
        <v>46</v>
      </c>
      <c r="C40" s="7" t="s">
        <v>31</v>
      </c>
      <c r="D40" s="8" t="s">
        <v>61</v>
      </c>
      <c r="E40" s="9">
        <v>226</v>
      </c>
      <c r="F40" s="9">
        <v>287</v>
      </c>
      <c r="G40" s="9">
        <v>309</v>
      </c>
      <c r="H40" s="10">
        <v>270</v>
      </c>
      <c r="I40" s="11">
        <v>-0.12621359223301001</v>
      </c>
    </row>
    <row r="41" spans="2:9" s="1" customFormat="1" ht="15.6" customHeight="1" x14ac:dyDescent="0.2">
      <c r="B41" s="6" t="s">
        <v>46</v>
      </c>
      <c r="C41" s="7" t="s">
        <v>26</v>
      </c>
      <c r="D41" s="8" t="s">
        <v>62</v>
      </c>
      <c r="E41" s="9">
        <v>34</v>
      </c>
      <c r="F41" s="9">
        <v>55</v>
      </c>
      <c r="G41" s="9">
        <v>46</v>
      </c>
      <c r="H41" s="10">
        <v>44</v>
      </c>
      <c r="I41" s="11">
        <v>-4.3478260869565202E-2</v>
      </c>
    </row>
    <row r="42" spans="2:9" s="1" customFormat="1" ht="15.6" customHeight="1" x14ac:dyDescent="0.2">
      <c r="B42" s="6" t="s">
        <v>46</v>
      </c>
      <c r="C42" s="7" t="s">
        <v>29</v>
      </c>
      <c r="D42" s="8" t="s">
        <v>63</v>
      </c>
      <c r="E42" s="9">
        <v>71</v>
      </c>
      <c r="F42" s="9">
        <v>85</v>
      </c>
      <c r="G42" s="9">
        <v>90</v>
      </c>
      <c r="H42" s="10">
        <v>100</v>
      </c>
      <c r="I42" s="11">
        <v>0.11111111111111099</v>
      </c>
    </row>
    <row r="43" spans="2:9" s="1" customFormat="1" ht="15.6" customHeight="1" x14ac:dyDescent="0.2">
      <c r="B43" s="6" t="s">
        <v>46</v>
      </c>
      <c r="C43" s="7" t="s">
        <v>31</v>
      </c>
      <c r="D43" s="8" t="s">
        <v>64</v>
      </c>
      <c r="E43" s="9">
        <v>155</v>
      </c>
      <c r="F43" s="9">
        <v>182</v>
      </c>
      <c r="G43" s="9">
        <v>163</v>
      </c>
      <c r="H43" s="10">
        <v>219</v>
      </c>
      <c r="I43" s="11">
        <v>0.34355828220858903</v>
      </c>
    </row>
    <row r="44" spans="2:9" s="1" customFormat="1" ht="15.6" customHeight="1" x14ac:dyDescent="0.2">
      <c r="B44" s="6" t="s">
        <v>46</v>
      </c>
      <c r="C44" s="7" t="s">
        <v>38</v>
      </c>
      <c r="D44" s="8" t="s">
        <v>65</v>
      </c>
      <c r="E44" s="9">
        <v>32</v>
      </c>
      <c r="F44" s="9">
        <v>34</v>
      </c>
      <c r="G44" s="9">
        <v>32</v>
      </c>
      <c r="H44" s="10">
        <v>46</v>
      </c>
      <c r="I44" s="11">
        <v>0.4375</v>
      </c>
    </row>
    <row r="45" spans="2:9" s="1" customFormat="1" ht="15.6" customHeight="1" x14ac:dyDescent="0.2">
      <c r="B45" s="6" t="s">
        <v>46</v>
      </c>
      <c r="C45" s="7" t="s">
        <v>31</v>
      </c>
      <c r="D45" s="8" t="s">
        <v>66</v>
      </c>
      <c r="E45" s="9">
        <v>190</v>
      </c>
      <c r="F45" s="9">
        <v>230</v>
      </c>
      <c r="G45" s="9">
        <v>220</v>
      </c>
      <c r="H45" s="10">
        <v>223</v>
      </c>
      <c r="I45" s="11">
        <v>1.3636363636363599E-2</v>
      </c>
    </row>
    <row r="46" spans="2:9" s="1" customFormat="1" ht="15.6" customHeight="1" x14ac:dyDescent="0.2">
      <c r="B46" s="6" t="s">
        <v>46</v>
      </c>
      <c r="C46" s="7" t="s">
        <v>38</v>
      </c>
      <c r="D46" s="8" t="s">
        <v>67</v>
      </c>
      <c r="E46" s="9">
        <v>65</v>
      </c>
      <c r="F46" s="9">
        <v>64</v>
      </c>
      <c r="G46" s="9">
        <v>50</v>
      </c>
      <c r="H46" s="10">
        <v>71</v>
      </c>
      <c r="I46" s="11">
        <v>0.42</v>
      </c>
    </row>
    <row r="47" spans="2:9" s="1" customFormat="1" ht="15.6" customHeight="1" x14ac:dyDescent="0.2">
      <c r="B47" s="15"/>
      <c r="C47" s="16"/>
      <c r="D47" s="17" t="s">
        <v>68</v>
      </c>
      <c r="E47" s="18">
        <f>SUM(E26:E46)</f>
        <v>2738</v>
      </c>
      <c r="F47" s="18">
        <f t="shared" ref="F47:H47" si="1">SUM(F26:F46)</f>
        <v>3200</v>
      </c>
      <c r="G47" s="18">
        <f t="shared" si="1"/>
        <v>3457</v>
      </c>
      <c r="H47" s="19">
        <f t="shared" si="1"/>
        <v>3370</v>
      </c>
      <c r="I47" s="20">
        <f>(H47-G47)/G47</f>
        <v>-2.5166329187156493E-2</v>
      </c>
    </row>
    <row r="48" spans="2:9" s="1" customFormat="1" ht="15.6" customHeight="1" x14ac:dyDescent="0.2">
      <c r="B48" s="6" t="s">
        <v>69</v>
      </c>
      <c r="C48" s="7" t="s">
        <v>29</v>
      </c>
      <c r="D48" s="8" t="s">
        <v>70</v>
      </c>
      <c r="E48" s="9">
        <v>36</v>
      </c>
      <c r="F48" s="9">
        <v>38</v>
      </c>
      <c r="G48" s="9">
        <v>26</v>
      </c>
      <c r="H48" s="10">
        <v>32</v>
      </c>
      <c r="I48" s="11">
        <v>0.230769230769231</v>
      </c>
    </row>
    <row r="49" spans="2:9" s="1" customFormat="1" ht="15.6" customHeight="1" x14ac:dyDescent="0.2">
      <c r="B49" s="6" t="s">
        <v>69</v>
      </c>
      <c r="C49" s="7" t="s">
        <v>29</v>
      </c>
      <c r="D49" s="8" t="s">
        <v>71</v>
      </c>
      <c r="E49" s="9">
        <v>39</v>
      </c>
      <c r="F49" s="9">
        <v>38</v>
      </c>
      <c r="G49" s="9">
        <v>44</v>
      </c>
      <c r="H49" s="10">
        <v>36</v>
      </c>
      <c r="I49" s="11">
        <v>-0.18181818181818199</v>
      </c>
    </row>
    <row r="50" spans="2:9" s="1" customFormat="1" ht="15.6" customHeight="1" x14ac:dyDescent="0.2">
      <c r="B50" s="6" t="s">
        <v>69</v>
      </c>
      <c r="C50" s="7" t="s">
        <v>38</v>
      </c>
      <c r="D50" s="8" t="s">
        <v>72</v>
      </c>
      <c r="E50" s="9">
        <v>22</v>
      </c>
      <c r="F50" s="9">
        <v>20</v>
      </c>
      <c r="G50" s="9">
        <v>20</v>
      </c>
      <c r="H50" s="10">
        <v>10</v>
      </c>
      <c r="I50" s="11">
        <v>-0.5</v>
      </c>
    </row>
    <row r="51" spans="2:9" s="1" customFormat="1" ht="15.6" customHeight="1" x14ac:dyDescent="0.2">
      <c r="B51" s="6" t="s">
        <v>69</v>
      </c>
      <c r="C51" s="7" t="s">
        <v>29</v>
      </c>
      <c r="D51" s="8" t="s">
        <v>73</v>
      </c>
      <c r="E51" s="9">
        <v>33</v>
      </c>
      <c r="F51" s="9">
        <v>36</v>
      </c>
      <c r="G51" s="9">
        <v>27</v>
      </c>
      <c r="H51" s="10">
        <v>40</v>
      </c>
      <c r="I51" s="11">
        <v>0.48148148148148101</v>
      </c>
    </row>
    <row r="52" spans="2:9" s="1" customFormat="1" ht="15.6" customHeight="1" x14ac:dyDescent="0.2">
      <c r="B52" s="6" t="s">
        <v>69</v>
      </c>
      <c r="C52" s="7" t="s">
        <v>29</v>
      </c>
      <c r="D52" s="8" t="s">
        <v>74</v>
      </c>
      <c r="E52" s="9">
        <v>31</v>
      </c>
      <c r="F52" s="9">
        <v>58</v>
      </c>
      <c r="G52" s="9">
        <v>34</v>
      </c>
      <c r="H52" s="10">
        <v>68</v>
      </c>
      <c r="I52" s="11">
        <v>1</v>
      </c>
    </row>
    <row r="53" spans="2:9" s="1" customFormat="1" ht="15.6" customHeight="1" x14ac:dyDescent="0.2">
      <c r="B53" s="6" t="s">
        <v>69</v>
      </c>
      <c r="C53" s="7" t="s">
        <v>26</v>
      </c>
      <c r="D53" s="8" t="s">
        <v>75</v>
      </c>
      <c r="E53" s="9">
        <v>13</v>
      </c>
      <c r="F53" s="9">
        <v>15</v>
      </c>
      <c r="G53" s="9">
        <v>2</v>
      </c>
      <c r="H53" s="10">
        <v>8</v>
      </c>
      <c r="I53" s="11">
        <v>3</v>
      </c>
    </row>
    <row r="54" spans="2:9" s="1" customFormat="1" ht="15.6" customHeight="1" x14ac:dyDescent="0.2">
      <c r="B54" s="6" t="s">
        <v>69</v>
      </c>
      <c r="C54" s="7" t="s">
        <v>26</v>
      </c>
      <c r="D54" s="8" t="s">
        <v>76</v>
      </c>
      <c r="E54" s="9">
        <v>39</v>
      </c>
      <c r="F54" s="9">
        <v>38</v>
      </c>
      <c r="G54" s="9">
        <v>32</v>
      </c>
      <c r="H54" s="10">
        <v>43</v>
      </c>
      <c r="I54" s="11">
        <v>0.34375</v>
      </c>
    </row>
    <row r="55" spans="2:9" s="1" customFormat="1" ht="15.6" customHeight="1" x14ac:dyDescent="0.2">
      <c r="B55" s="6" t="s">
        <v>69</v>
      </c>
      <c r="C55" s="7" t="s">
        <v>31</v>
      </c>
      <c r="D55" s="8" t="s">
        <v>77</v>
      </c>
      <c r="E55" s="9">
        <v>141</v>
      </c>
      <c r="F55" s="9">
        <v>160</v>
      </c>
      <c r="G55" s="9">
        <v>128</v>
      </c>
      <c r="H55" s="10">
        <v>166</v>
      </c>
      <c r="I55" s="11">
        <v>0.296875</v>
      </c>
    </row>
    <row r="56" spans="2:9" s="1" customFormat="1" ht="15.6" customHeight="1" x14ac:dyDescent="0.2">
      <c r="B56" s="6" t="s">
        <v>69</v>
      </c>
      <c r="C56" s="7" t="s">
        <v>26</v>
      </c>
      <c r="D56" s="8" t="s">
        <v>78</v>
      </c>
      <c r="E56" s="9"/>
      <c r="F56" s="9">
        <v>3</v>
      </c>
      <c r="G56" s="9">
        <v>1</v>
      </c>
      <c r="H56" s="10">
        <v>4</v>
      </c>
      <c r="I56" s="11">
        <v>3</v>
      </c>
    </row>
    <row r="57" spans="2:9" s="1" customFormat="1" ht="15.6" customHeight="1" x14ac:dyDescent="0.2">
      <c r="B57" s="6" t="s">
        <v>69</v>
      </c>
      <c r="C57" s="7" t="s">
        <v>29</v>
      </c>
      <c r="D57" s="8" t="s">
        <v>79</v>
      </c>
      <c r="E57" s="9">
        <v>26</v>
      </c>
      <c r="F57" s="9">
        <v>29</v>
      </c>
      <c r="G57" s="9">
        <v>22</v>
      </c>
      <c r="H57" s="10">
        <v>47</v>
      </c>
      <c r="I57" s="11">
        <v>1.13636363636364</v>
      </c>
    </row>
    <row r="58" spans="2:9" s="1" customFormat="1" ht="15.6" customHeight="1" x14ac:dyDescent="0.2">
      <c r="B58" s="6" t="s">
        <v>69</v>
      </c>
      <c r="C58" s="7" t="s">
        <v>38</v>
      </c>
      <c r="D58" s="8" t="s">
        <v>80</v>
      </c>
      <c r="E58" s="9">
        <v>3</v>
      </c>
      <c r="F58" s="9">
        <v>5</v>
      </c>
      <c r="G58" s="9"/>
      <c r="H58" s="10">
        <v>4</v>
      </c>
      <c r="I58" s="11"/>
    </row>
    <row r="59" spans="2:9" s="1" customFormat="1" ht="15.6" customHeight="1" x14ac:dyDescent="0.2">
      <c r="B59" s="6" t="s">
        <v>69</v>
      </c>
      <c r="C59" s="7" t="s">
        <v>38</v>
      </c>
      <c r="D59" s="8" t="s">
        <v>81</v>
      </c>
      <c r="E59" s="9">
        <v>16</v>
      </c>
      <c r="F59" s="9">
        <v>21</v>
      </c>
      <c r="G59" s="9">
        <v>16</v>
      </c>
      <c r="H59" s="10">
        <v>18</v>
      </c>
      <c r="I59" s="11">
        <v>0.125</v>
      </c>
    </row>
    <row r="60" spans="2:9" s="1" customFormat="1" ht="15.6" customHeight="1" x14ac:dyDescent="0.2">
      <c r="B60" s="22"/>
      <c r="C60" s="23"/>
      <c r="D60" s="17" t="s">
        <v>82</v>
      </c>
      <c r="E60" s="18">
        <f>SUM(E48:E59)</f>
        <v>399</v>
      </c>
      <c r="F60" s="18">
        <f t="shared" ref="F60:H60" si="2">SUM(F48:F59)</f>
        <v>461</v>
      </c>
      <c r="G60" s="18">
        <f t="shared" si="2"/>
        <v>352</v>
      </c>
      <c r="H60" s="19">
        <f t="shared" si="2"/>
        <v>476</v>
      </c>
      <c r="I60" s="20">
        <f>(H60-G60)/G60</f>
        <v>0.35227272727272729</v>
      </c>
    </row>
    <row r="61" spans="2:9" s="1" customFormat="1" ht="15.6" customHeight="1" x14ac:dyDescent="0.25">
      <c r="B61" s="24" t="s">
        <v>83</v>
      </c>
      <c r="C61" s="8"/>
      <c r="D61" s="25"/>
      <c r="E61" s="9">
        <f>SUM(E60,E47,E25)</f>
        <v>9030</v>
      </c>
      <c r="F61" s="9">
        <f t="shared" ref="F61:H61" si="3">SUM(F60,F47,F25)</f>
        <v>8192</v>
      </c>
      <c r="G61" s="9">
        <f t="shared" si="3"/>
        <v>7633</v>
      </c>
      <c r="H61" s="10">
        <f t="shared" si="3"/>
        <v>7255</v>
      </c>
      <c r="I61" s="26">
        <f>(H61-G61)/G61</f>
        <v>-4.9521813179614828E-2</v>
      </c>
    </row>
  </sheetData>
  <autoFilter ref="B11:I61" xr:uid="{B13A41CE-28A2-4BDE-8989-DB2B33C428D7}"/>
  <mergeCells count="1">
    <mergeCell ref="B1:G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6FB8-5AB6-496F-BB5D-BA63B9ACF93B}">
  <dimension ref="A1:T197"/>
  <sheetViews>
    <sheetView workbookViewId="0">
      <pane xSplit="3" ySplit="12" topLeftCell="D91" activePane="bottomRight" state="frozen"/>
      <selection pane="topRight" activeCell="D1" sqref="D1"/>
      <selection pane="bottomLeft" activeCell="A13" sqref="A13"/>
      <selection pane="bottomRight" activeCell="B100" sqref="B100:C100"/>
    </sheetView>
  </sheetViews>
  <sheetFormatPr defaultRowHeight="13.2" x14ac:dyDescent="0.25"/>
  <cols>
    <col min="1" max="1" width="19.5546875" customWidth="1"/>
    <col min="2" max="2" width="42.109375" customWidth="1"/>
    <col min="3" max="3" width="26.21875" customWidth="1"/>
    <col min="4" max="4" width="11.6640625" style="47" customWidth="1"/>
    <col min="5" max="5" width="8.77734375" style="47" customWidth="1"/>
    <col min="6" max="6" width="9.33203125" style="47" customWidth="1"/>
    <col min="7" max="7" width="14.109375" style="47" customWidth="1"/>
    <col min="8" max="8" width="11.109375" style="47" customWidth="1"/>
    <col min="9" max="9" width="9.77734375" style="47" customWidth="1"/>
    <col min="10" max="10" width="11.109375" style="47" customWidth="1"/>
    <col min="11" max="11" width="13" style="47" customWidth="1"/>
    <col min="12" max="12" width="7.21875" style="47" customWidth="1"/>
  </cols>
  <sheetData>
    <row r="1" spans="1:20" s="1" customFormat="1" ht="34.65" customHeight="1" x14ac:dyDescent="0.2">
      <c r="A1" s="73" t="s">
        <v>0</v>
      </c>
      <c r="B1" s="73"/>
      <c r="C1" s="73"/>
      <c r="D1" s="73"/>
      <c r="E1" s="73"/>
      <c r="F1" s="73"/>
      <c r="G1" s="73"/>
      <c r="H1" s="73"/>
      <c r="I1" s="73"/>
      <c r="J1" s="73"/>
      <c r="K1" s="73"/>
      <c r="L1" s="73"/>
    </row>
    <row r="2" spans="1:20" ht="15" customHeight="1" x14ac:dyDescent="0.25">
      <c r="A2" s="2" t="s">
        <v>1</v>
      </c>
      <c r="B2" s="3" t="s">
        <v>2</v>
      </c>
      <c r="C2" s="4"/>
      <c r="D2"/>
      <c r="E2"/>
      <c r="F2"/>
      <c r="G2"/>
      <c r="H2"/>
      <c r="I2"/>
      <c r="J2"/>
      <c r="K2"/>
      <c r="L2"/>
      <c r="M2" s="48" t="s">
        <v>154</v>
      </c>
      <c r="N2" s="1"/>
      <c r="O2" s="1"/>
      <c r="P2" s="1"/>
      <c r="Q2" s="1"/>
      <c r="R2" s="1"/>
      <c r="S2" s="1"/>
      <c r="T2" s="1"/>
    </row>
    <row r="3" spans="1:20" ht="15" customHeight="1" x14ac:dyDescent="0.25">
      <c r="A3" s="2" t="s">
        <v>3</v>
      </c>
      <c r="B3" s="3" t="s">
        <v>4</v>
      </c>
      <c r="C3" s="4"/>
      <c r="D3"/>
      <c r="E3"/>
      <c r="F3"/>
      <c r="G3"/>
      <c r="H3"/>
      <c r="I3"/>
      <c r="J3"/>
      <c r="K3"/>
      <c r="L3"/>
      <c r="M3" s="49" t="s">
        <v>86</v>
      </c>
      <c r="N3" s="50" t="s">
        <v>155</v>
      </c>
      <c r="O3" s="1"/>
      <c r="P3" s="1"/>
      <c r="Q3" s="1"/>
      <c r="R3" s="1"/>
      <c r="S3" s="1"/>
      <c r="T3" s="1"/>
    </row>
    <row r="4" spans="1:20" ht="15" customHeight="1" x14ac:dyDescent="0.25">
      <c r="A4" s="2" t="s">
        <v>5</v>
      </c>
      <c r="B4" s="4" t="s">
        <v>6</v>
      </c>
      <c r="C4" s="4"/>
      <c r="D4"/>
      <c r="E4"/>
      <c r="F4"/>
      <c r="G4"/>
      <c r="H4"/>
      <c r="I4"/>
      <c r="J4"/>
      <c r="K4"/>
      <c r="L4"/>
      <c r="M4" s="49" t="s">
        <v>87</v>
      </c>
      <c r="N4" s="4" t="s">
        <v>156</v>
      </c>
      <c r="O4" s="1"/>
      <c r="P4" s="1"/>
      <c r="Q4" s="1"/>
      <c r="R4" s="1"/>
      <c r="S4" s="1"/>
      <c r="T4" s="1"/>
    </row>
    <row r="5" spans="1:20" ht="15" customHeight="1" x14ac:dyDescent="0.25">
      <c r="A5" s="2"/>
      <c r="B5" s="4" t="s">
        <v>7</v>
      </c>
      <c r="C5" s="4"/>
      <c r="D5"/>
      <c r="E5"/>
      <c r="F5"/>
      <c r="G5"/>
      <c r="H5"/>
      <c r="I5"/>
      <c r="J5"/>
      <c r="K5"/>
      <c r="L5"/>
      <c r="M5" s="49" t="s">
        <v>88</v>
      </c>
      <c r="N5" s="4" t="s">
        <v>157</v>
      </c>
      <c r="O5" s="1"/>
      <c r="P5" s="1"/>
      <c r="Q5" s="1"/>
      <c r="R5" s="1"/>
      <c r="S5" s="1"/>
      <c r="T5" s="1"/>
    </row>
    <row r="6" spans="1:20" ht="15" customHeight="1" x14ac:dyDescent="0.25">
      <c r="A6" s="2" t="s">
        <v>8</v>
      </c>
      <c r="B6" s="4" t="s">
        <v>9</v>
      </c>
      <c r="C6" s="4"/>
      <c r="D6"/>
      <c r="E6"/>
      <c r="F6"/>
      <c r="G6"/>
      <c r="H6"/>
      <c r="I6"/>
      <c r="J6"/>
      <c r="K6"/>
      <c r="L6"/>
      <c r="M6" s="49" t="s">
        <v>89</v>
      </c>
      <c r="N6" s="4" t="s">
        <v>158</v>
      </c>
      <c r="O6" s="1"/>
      <c r="P6" s="1"/>
      <c r="Q6" s="1"/>
      <c r="R6" s="1"/>
      <c r="S6" s="1"/>
      <c r="T6" s="1"/>
    </row>
    <row r="7" spans="1:20" ht="15" customHeight="1" x14ac:dyDescent="0.25">
      <c r="A7" s="2" t="s">
        <v>10</v>
      </c>
      <c r="B7" s="4" t="s">
        <v>11</v>
      </c>
      <c r="C7" s="4"/>
      <c r="D7"/>
      <c r="E7"/>
      <c r="F7"/>
      <c r="G7"/>
      <c r="H7"/>
      <c r="I7"/>
      <c r="J7"/>
      <c r="K7"/>
      <c r="L7"/>
      <c r="M7" s="49" t="s">
        <v>90</v>
      </c>
      <c r="N7" s="4" t="s">
        <v>159</v>
      </c>
      <c r="O7" s="1"/>
      <c r="P7" s="1"/>
      <c r="Q7" s="1"/>
      <c r="R7" s="1"/>
      <c r="S7" s="1"/>
      <c r="T7" s="1"/>
    </row>
    <row r="8" spans="1:20" ht="15" customHeight="1" x14ac:dyDescent="0.25">
      <c r="A8" s="2" t="s">
        <v>12</v>
      </c>
      <c r="B8" s="4" t="s">
        <v>13</v>
      </c>
      <c r="C8" s="4"/>
      <c r="D8"/>
      <c r="E8"/>
      <c r="F8"/>
      <c r="G8"/>
      <c r="H8"/>
      <c r="I8"/>
      <c r="J8"/>
      <c r="K8"/>
      <c r="L8"/>
      <c r="M8" s="49" t="s">
        <v>92</v>
      </c>
      <c r="N8" s="4" t="s">
        <v>160</v>
      </c>
      <c r="O8" s="1"/>
      <c r="P8" s="1"/>
      <c r="Q8" s="1"/>
      <c r="R8" s="1"/>
      <c r="S8" s="1"/>
      <c r="T8" s="1"/>
    </row>
    <row r="9" spans="1:20" ht="15" customHeight="1" x14ac:dyDescent="0.25">
      <c r="A9" s="2" t="s">
        <v>14</v>
      </c>
      <c r="B9" s="4" t="s">
        <v>15</v>
      </c>
      <c r="C9" s="4"/>
      <c r="D9"/>
      <c r="E9"/>
      <c r="F9"/>
      <c r="G9"/>
      <c r="H9"/>
      <c r="I9"/>
      <c r="J9"/>
      <c r="K9"/>
      <c r="L9"/>
      <c r="M9" s="49" t="s">
        <v>93</v>
      </c>
      <c r="N9" s="4" t="s">
        <v>161</v>
      </c>
      <c r="O9" s="1"/>
      <c r="P9" s="1"/>
      <c r="Q9" s="1"/>
      <c r="R9" s="1"/>
      <c r="S9" s="1"/>
      <c r="T9" s="1"/>
    </row>
    <row r="10" spans="1:20" ht="15" customHeight="1" x14ac:dyDescent="0.25">
      <c r="A10" s="2"/>
      <c r="B10" s="4"/>
      <c r="C10" s="4"/>
      <c r="D10"/>
      <c r="E10"/>
      <c r="F10"/>
      <c r="G10"/>
      <c r="H10"/>
      <c r="I10"/>
      <c r="J10"/>
      <c r="K10"/>
      <c r="L10"/>
      <c r="M10" s="51" t="s">
        <v>91</v>
      </c>
      <c r="N10" s="13" t="s">
        <v>162</v>
      </c>
      <c r="O10" s="1"/>
      <c r="P10" s="1"/>
      <c r="Q10" s="1"/>
      <c r="R10" s="1"/>
      <c r="S10" s="1"/>
      <c r="T10" s="1"/>
    </row>
    <row r="11" spans="1:20" s="1" customFormat="1" ht="10.8" customHeight="1" x14ac:dyDescent="0.2">
      <c r="B11" s="29" t="s">
        <v>84</v>
      </c>
    </row>
    <row r="12" spans="1:20" s="1" customFormat="1" ht="48" customHeight="1" x14ac:dyDescent="0.2">
      <c r="A12" s="30" t="s">
        <v>16</v>
      </c>
      <c r="B12" s="30" t="s">
        <v>18</v>
      </c>
      <c r="C12" s="30" t="s">
        <v>85</v>
      </c>
      <c r="D12" s="31" t="s">
        <v>86</v>
      </c>
      <c r="E12" s="31" t="s">
        <v>87</v>
      </c>
      <c r="F12" s="31" t="s">
        <v>88</v>
      </c>
      <c r="G12" s="31" t="s">
        <v>89</v>
      </c>
      <c r="H12" s="31" t="s">
        <v>90</v>
      </c>
      <c r="I12" s="31" t="s">
        <v>91</v>
      </c>
      <c r="J12" s="31" t="s">
        <v>92</v>
      </c>
      <c r="K12" s="31" t="s">
        <v>93</v>
      </c>
      <c r="L12" s="32" t="s">
        <v>94</v>
      </c>
    </row>
    <row r="13" spans="1:20" s="1" customFormat="1" ht="19.2" customHeight="1" x14ac:dyDescent="0.2">
      <c r="A13" s="33" t="s">
        <v>25</v>
      </c>
      <c r="B13" s="34" t="s">
        <v>95</v>
      </c>
      <c r="C13" s="34" t="s">
        <v>96</v>
      </c>
      <c r="D13" s="35">
        <v>41</v>
      </c>
      <c r="E13" s="35">
        <v>73</v>
      </c>
      <c r="F13" s="35">
        <v>4</v>
      </c>
      <c r="G13" s="35"/>
      <c r="H13" s="35"/>
      <c r="I13" s="35"/>
      <c r="J13" s="35"/>
      <c r="K13" s="35">
        <v>3</v>
      </c>
      <c r="L13" s="36">
        <v>121</v>
      </c>
    </row>
    <row r="14" spans="1:20" s="1" customFormat="1" ht="19.2" customHeight="1" x14ac:dyDescent="0.2">
      <c r="A14" s="33" t="s">
        <v>25</v>
      </c>
      <c r="B14" s="34" t="s">
        <v>95</v>
      </c>
      <c r="C14" s="34" t="s">
        <v>97</v>
      </c>
      <c r="D14" s="37">
        <v>2</v>
      </c>
      <c r="E14" s="37"/>
      <c r="F14" s="37"/>
      <c r="G14" s="37"/>
      <c r="H14" s="37"/>
      <c r="I14" s="37"/>
      <c r="J14" s="37"/>
      <c r="K14" s="37"/>
      <c r="L14" s="36">
        <v>2</v>
      </c>
    </row>
    <row r="15" spans="1:20" s="1" customFormat="1" ht="19.2" customHeight="1" x14ac:dyDescent="0.2">
      <c r="A15" s="33" t="s">
        <v>25</v>
      </c>
      <c r="B15" s="34" t="s">
        <v>95</v>
      </c>
      <c r="C15" s="34" t="s">
        <v>98</v>
      </c>
      <c r="D15" s="35">
        <v>2</v>
      </c>
      <c r="E15" s="35"/>
      <c r="F15" s="35">
        <v>1</v>
      </c>
      <c r="G15" s="35"/>
      <c r="H15" s="35"/>
      <c r="I15" s="35"/>
      <c r="J15" s="35"/>
      <c r="K15" s="35"/>
      <c r="L15" s="36">
        <v>3</v>
      </c>
    </row>
    <row r="16" spans="1:20" s="1" customFormat="1" ht="19.2" customHeight="1" x14ac:dyDescent="0.2">
      <c r="A16" s="38" t="s">
        <v>25</v>
      </c>
      <c r="B16" s="38" t="s">
        <v>27</v>
      </c>
      <c r="C16" s="39" t="s">
        <v>94</v>
      </c>
      <c r="D16" s="40">
        <v>45</v>
      </c>
      <c r="E16" s="40">
        <v>73</v>
      </c>
      <c r="F16" s="40">
        <v>5</v>
      </c>
      <c r="G16" s="40"/>
      <c r="H16" s="40"/>
      <c r="I16" s="40"/>
      <c r="J16" s="40"/>
      <c r="K16" s="40">
        <v>3</v>
      </c>
      <c r="L16" s="40">
        <v>126</v>
      </c>
    </row>
    <row r="17" spans="1:12" s="1" customFormat="1" ht="19.2" customHeight="1" x14ac:dyDescent="0.2">
      <c r="A17" s="33" t="s">
        <v>25</v>
      </c>
      <c r="B17" s="34" t="s">
        <v>99</v>
      </c>
      <c r="C17" s="34" t="s">
        <v>96</v>
      </c>
      <c r="D17" s="37">
        <v>18</v>
      </c>
      <c r="E17" s="37">
        <v>37</v>
      </c>
      <c r="F17" s="37">
        <v>1</v>
      </c>
      <c r="G17" s="37"/>
      <c r="H17" s="37"/>
      <c r="I17" s="37"/>
      <c r="J17" s="37"/>
      <c r="K17" s="37">
        <v>2</v>
      </c>
      <c r="L17" s="36">
        <v>58</v>
      </c>
    </row>
    <row r="18" spans="1:12" s="1" customFormat="1" ht="19.2" customHeight="1" x14ac:dyDescent="0.2">
      <c r="A18" s="33" t="s">
        <v>25</v>
      </c>
      <c r="B18" s="34" t="s">
        <v>99</v>
      </c>
      <c r="C18" s="34" t="s">
        <v>97</v>
      </c>
      <c r="D18" s="35">
        <v>1</v>
      </c>
      <c r="E18" s="35"/>
      <c r="F18" s="35">
        <v>1</v>
      </c>
      <c r="G18" s="35"/>
      <c r="H18" s="35"/>
      <c r="I18" s="35"/>
      <c r="J18" s="35"/>
      <c r="K18" s="35"/>
      <c r="L18" s="36">
        <v>2</v>
      </c>
    </row>
    <row r="19" spans="1:12" s="1" customFormat="1" ht="19.2" customHeight="1" x14ac:dyDescent="0.2">
      <c r="A19" s="33" t="s">
        <v>25</v>
      </c>
      <c r="B19" s="34" t="s">
        <v>99</v>
      </c>
      <c r="C19" s="34" t="s">
        <v>98</v>
      </c>
      <c r="D19" s="37"/>
      <c r="E19" s="37">
        <v>1</v>
      </c>
      <c r="F19" s="37"/>
      <c r="G19" s="37"/>
      <c r="H19" s="37"/>
      <c r="I19" s="37"/>
      <c r="J19" s="37"/>
      <c r="K19" s="37"/>
      <c r="L19" s="36">
        <v>1</v>
      </c>
    </row>
    <row r="20" spans="1:12" s="1" customFormat="1" ht="19.2" customHeight="1" x14ac:dyDescent="0.2">
      <c r="A20" s="38" t="s">
        <v>25</v>
      </c>
      <c r="B20" s="38" t="s">
        <v>100</v>
      </c>
      <c r="C20" s="39" t="s">
        <v>94</v>
      </c>
      <c r="D20" s="40">
        <v>19</v>
      </c>
      <c r="E20" s="40">
        <v>38</v>
      </c>
      <c r="F20" s="40">
        <v>2</v>
      </c>
      <c r="G20" s="40"/>
      <c r="H20" s="40"/>
      <c r="I20" s="40"/>
      <c r="J20" s="40"/>
      <c r="K20" s="40">
        <v>2</v>
      </c>
      <c r="L20" s="40">
        <v>61</v>
      </c>
    </row>
    <row r="21" spans="1:12" s="1" customFormat="1" ht="19.2" customHeight="1" x14ac:dyDescent="0.2">
      <c r="A21" s="33" t="s">
        <v>25</v>
      </c>
      <c r="B21" s="34" t="s">
        <v>101</v>
      </c>
      <c r="C21" s="34" t="s">
        <v>96</v>
      </c>
      <c r="D21" s="35">
        <v>106</v>
      </c>
      <c r="E21" s="35">
        <v>117</v>
      </c>
      <c r="F21" s="35">
        <v>13</v>
      </c>
      <c r="G21" s="35">
        <v>21</v>
      </c>
      <c r="H21" s="35">
        <v>1</v>
      </c>
      <c r="I21" s="35">
        <v>6</v>
      </c>
      <c r="J21" s="35"/>
      <c r="K21" s="35">
        <v>1</v>
      </c>
      <c r="L21" s="36">
        <v>265</v>
      </c>
    </row>
    <row r="22" spans="1:12" s="1" customFormat="1" ht="19.2" customHeight="1" x14ac:dyDescent="0.2">
      <c r="A22" s="33" t="s">
        <v>25</v>
      </c>
      <c r="B22" s="34" t="s">
        <v>101</v>
      </c>
      <c r="C22" s="34" t="s">
        <v>97</v>
      </c>
      <c r="D22" s="37">
        <v>63</v>
      </c>
      <c r="E22" s="37">
        <v>24</v>
      </c>
      <c r="F22" s="37">
        <v>21</v>
      </c>
      <c r="G22" s="37">
        <v>93</v>
      </c>
      <c r="H22" s="37"/>
      <c r="I22" s="37">
        <v>41</v>
      </c>
      <c r="J22" s="37"/>
      <c r="K22" s="37">
        <v>1</v>
      </c>
      <c r="L22" s="36">
        <v>243</v>
      </c>
    </row>
    <row r="23" spans="1:12" s="1" customFormat="1" ht="19.2" customHeight="1" x14ac:dyDescent="0.2">
      <c r="A23" s="33" t="s">
        <v>25</v>
      </c>
      <c r="B23" s="34" t="s">
        <v>101</v>
      </c>
      <c r="C23" s="34" t="s">
        <v>98</v>
      </c>
      <c r="D23" s="35">
        <v>33</v>
      </c>
      <c r="E23" s="35">
        <v>8</v>
      </c>
      <c r="F23" s="35">
        <v>44</v>
      </c>
      <c r="G23" s="35">
        <v>110</v>
      </c>
      <c r="H23" s="35"/>
      <c r="I23" s="35">
        <v>10</v>
      </c>
      <c r="J23" s="35"/>
      <c r="K23" s="35">
        <v>2</v>
      </c>
      <c r="L23" s="36">
        <v>207</v>
      </c>
    </row>
    <row r="24" spans="1:12" s="1" customFormat="1" ht="19.2" customHeight="1" x14ac:dyDescent="0.2">
      <c r="A24" s="38" t="s">
        <v>25</v>
      </c>
      <c r="B24" s="38" t="s">
        <v>102</v>
      </c>
      <c r="C24" s="39" t="s">
        <v>94</v>
      </c>
      <c r="D24" s="40">
        <v>202</v>
      </c>
      <c r="E24" s="40">
        <v>149</v>
      </c>
      <c r="F24" s="40">
        <v>78</v>
      </c>
      <c r="G24" s="40">
        <v>224</v>
      </c>
      <c r="H24" s="40">
        <v>1</v>
      </c>
      <c r="I24" s="40">
        <v>57</v>
      </c>
      <c r="J24" s="40"/>
      <c r="K24" s="40">
        <v>4</v>
      </c>
      <c r="L24" s="40">
        <v>715</v>
      </c>
    </row>
    <row r="25" spans="1:12" s="1" customFormat="1" ht="19.2" customHeight="1" x14ac:dyDescent="0.2">
      <c r="A25" s="33" t="s">
        <v>25</v>
      </c>
      <c r="B25" s="34" t="s">
        <v>103</v>
      </c>
      <c r="C25" s="34" t="s">
        <v>96</v>
      </c>
      <c r="D25" s="37">
        <v>38</v>
      </c>
      <c r="E25" s="37">
        <v>96</v>
      </c>
      <c r="F25" s="37">
        <v>9</v>
      </c>
      <c r="G25" s="37"/>
      <c r="H25" s="37"/>
      <c r="I25" s="37"/>
      <c r="J25" s="37"/>
      <c r="K25" s="37">
        <v>3</v>
      </c>
      <c r="L25" s="36">
        <v>146</v>
      </c>
    </row>
    <row r="26" spans="1:12" s="1" customFormat="1" ht="19.2" customHeight="1" x14ac:dyDescent="0.2">
      <c r="A26" s="33" t="s">
        <v>25</v>
      </c>
      <c r="B26" s="34" t="s">
        <v>103</v>
      </c>
      <c r="C26" s="34" t="s">
        <v>97</v>
      </c>
      <c r="D26" s="35">
        <v>1</v>
      </c>
      <c r="E26" s="35">
        <v>5</v>
      </c>
      <c r="F26" s="35">
        <v>4</v>
      </c>
      <c r="G26" s="35"/>
      <c r="H26" s="35"/>
      <c r="I26" s="35"/>
      <c r="J26" s="35"/>
      <c r="K26" s="35"/>
      <c r="L26" s="36">
        <v>10</v>
      </c>
    </row>
    <row r="27" spans="1:12" s="1" customFormat="1" ht="19.2" customHeight="1" x14ac:dyDescent="0.2">
      <c r="A27" s="33" t="s">
        <v>25</v>
      </c>
      <c r="B27" s="34" t="s">
        <v>103</v>
      </c>
      <c r="C27" s="34" t="s">
        <v>98</v>
      </c>
      <c r="D27" s="37">
        <v>2</v>
      </c>
      <c r="E27" s="37">
        <v>3</v>
      </c>
      <c r="F27" s="37">
        <v>1</v>
      </c>
      <c r="G27" s="37">
        <v>1</v>
      </c>
      <c r="H27" s="37"/>
      <c r="I27" s="37"/>
      <c r="J27" s="37"/>
      <c r="K27" s="37"/>
      <c r="L27" s="36">
        <v>7</v>
      </c>
    </row>
    <row r="28" spans="1:12" s="1" customFormat="1" ht="19.2" customHeight="1" x14ac:dyDescent="0.2">
      <c r="A28" s="38" t="s">
        <v>25</v>
      </c>
      <c r="B28" s="38" t="s">
        <v>103</v>
      </c>
      <c r="C28" s="39" t="s">
        <v>94</v>
      </c>
      <c r="D28" s="40">
        <v>41</v>
      </c>
      <c r="E28" s="40">
        <v>104</v>
      </c>
      <c r="F28" s="40">
        <v>14</v>
      </c>
      <c r="G28" s="40">
        <v>1</v>
      </c>
      <c r="H28" s="40"/>
      <c r="I28" s="40"/>
      <c r="J28" s="40"/>
      <c r="K28" s="40">
        <v>3</v>
      </c>
      <c r="L28" s="40">
        <v>163</v>
      </c>
    </row>
    <row r="29" spans="1:12" s="1" customFormat="1" ht="19.2" customHeight="1" x14ac:dyDescent="0.2">
      <c r="A29" s="33" t="s">
        <v>25</v>
      </c>
      <c r="B29" s="34" t="s">
        <v>104</v>
      </c>
      <c r="C29" s="34" t="s">
        <v>96</v>
      </c>
      <c r="D29" s="35">
        <v>2</v>
      </c>
      <c r="E29" s="35">
        <v>116</v>
      </c>
      <c r="F29" s="35">
        <v>17</v>
      </c>
      <c r="G29" s="35">
        <v>11</v>
      </c>
      <c r="H29" s="35"/>
      <c r="I29" s="35"/>
      <c r="J29" s="35"/>
      <c r="K29" s="35">
        <v>4</v>
      </c>
      <c r="L29" s="36">
        <v>150</v>
      </c>
    </row>
    <row r="30" spans="1:12" s="1" customFormat="1" ht="19.2" customHeight="1" x14ac:dyDescent="0.2">
      <c r="A30" s="33" t="s">
        <v>25</v>
      </c>
      <c r="B30" s="34" t="s">
        <v>104</v>
      </c>
      <c r="C30" s="34" t="s">
        <v>97</v>
      </c>
      <c r="D30" s="37"/>
      <c r="E30" s="37">
        <v>2</v>
      </c>
      <c r="F30" s="37">
        <v>38</v>
      </c>
      <c r="G30" s="37">
        <v>42</v>
      </c>
      <c r="H30" s="37"/>
      <c r="I30" s="37"/>
      <c r="J30" s="37"/>
      <c r="K30" s="37"/>
      <c r="L30" s="36">
        <v>82</v>
      </c>
    </row>
    <row r="31" spans="1:12" s="1" customFormat="1" ht="19.2" customHeight="1" x14ac:dyDescent="0.2">
      <c r="A31" s="33" t="s">
        <v>25</v>
      </c>
      <c r="B31" s="34" t="s">
        <v>104</v>
      </c>
      <c r="C31" s="34" t="s">
        <v>98</v>
      </c>
      <c r="D31" s="35">
        <v>2</v>
      </c>
      <c r="E31" s="35">
        <v>1</v>
      </c>
      <c r="F31" s="35">
        <v>21</v>
      </c>
      <c r="G31" s="35">
        <v>19</v>
      </c>
      <c r="H31" s="35"/>
      <c r="I31" s="35"/>
      <c r="J31" s="35"/>
      <c r="K31" s="35">
        <v>1</v>
      </c>
      <c r="L31" s="36">
        <v>44</v>
      </c>
    </row>
    <row r="32" spans="1:12" s="1" customFormat="1" ht="19.2" customHeight="1" x14ac:dyDescent="0.2">
      <c r="A32" s="38" t="s">
        <v>25</v>
      </c>
      <c r="B32" s="38" t="s">
        <v>33</v>
      </c>
      <c r="C32" s="39" t="s">
        <v>94</v>
      </c>
      <c r="D32" s="40">
        <v>4</v>
      </c>
      <c r="E32" s="40">
        <v>119</v>
      </c>
      <c r="F32" s="40">
        <v>76</v>
      </c>
      <c r="G32" s="40">
        <v>72</v>
      </c>
      <c r="H32" s="40"/>
      <c r="I32" s="40"/>
      <c r="J32" s="40"/>
      <c r="K32" s="40">
        <v>5</v>
      </c>
      <c r="L32" s="40">
        <v>276</v>
      </c>
    </row>
    <row r="33" spans="1:12" s="1" customFormat="1" ht="19.2" customHeight="1" x14ac:dyDescent="0.2">
      <c r="A33" s="33" t="s">
        <v>25</v>
      </c>
      <c r="B33" s="34" t="s">
        <v>105</v>
      </c>
      <c r="C33" s="34" t="s">
        <v>96</v>
      </c>
      <c r="D33" s="37">
        <v>47</v>
      </c>
      <c r="E33" s="37">
        <v>54</v>
      </c>
      <c r="F33" s="37">
        <v>8</v>
      </c>
      <c r="G33" s="37">
        <v>1</v>
      </c>
      <c r="H33" s="37"/>
      <c r="I33" s="37">
        <v>4</v>
      </c>
      <c r="J33" s="37"/>
      <c r="K33" s="37">
        <v>3</v>
      </c>
      <c r="L33" s="36">
        <v>117</v>
      </c>
    </row>
    <row r="34" spans="1:12" s="1" customFormat="1" ht="19.2" customHeight="1" x14ac:dyDescent="0.2">
      <c r="A34" s="33" t="s">
        <v>25</v>
      </c>
      <c r="B34" s="34" t="s">
        <v>105</v>
      </c>
      <c r="C34" s="34" t="s">
        <v>97</v>
      </c>
      <c r="D34" s="35">
        <v>37</v>
      </c>
      <c r="E34" s="35">
        <v>8</v>
      </c>
      <c r="F34" s="35">
        <v>10</v>
      </c>
      <c r="G34" s="35">
        <v>17</v>
      </c>
      <c r="H34" s="35">
        <v>2</v>
      </c>
      <c r="I34" s="35">
        <v>11</v>
      </c>
      <c r="J34" s="35"/>
      <c r="K34" s="35">
        <v>1</v>
      </c>
      <c r="L34" s="36">
        <v>86</v>
      </c>
    </row>
    <row r="35" spans="1:12" s="1" customFormat="1" ht="19.2" customHeight="1" x14ac:dyDescent="0.2">
      <c r="A35" s="33" t="s">
        <v>25</v>
      </c>
      <c r="B35" s="34" t="s">
        <v>105</v>
      </c>
      <c r="C35" s="34" t="s">
        <v>98</v>
      </c>
      <c r="D35" s="37">
        <v>11</v>
      </c>
      <c r="E35" s="37">
        <v>3</v>
      </c>
      <c r="F35" s="37">
        <v>26</v>
      </c>
      <c r="G35" s="37">
        <v>26</v>
      </c>
      <c r="H35" s="37">
        <v>1</v>
      </c>
      <c r="I35" s="37">
        <v>1</v>
      </c>
      <c r="J35" s="37"/>
      <c r="K35" s="37"/>
      <c r="L35" s="36">
        <v>68</v>
      </c>
    </row>
    <row r="36" spans="1:12" s="1" customFormat="1" ht="19.2" customHeight="1" x14ac:dyDescent="0.2">
      <c r="A36" s="38" t="s">
        <v>25</v>
      </c>
      <c r="B36" s="38" t="s">
        <v>105</v>
      </c>
      <c r="C36" s="39" t="s">
        <v>94</v>
      </c>
      <c r="D36" s="40">
        <v>95</v>
      </c>
      <c r="E36" s="40">
        <v>65</v>
      </c>
      <c r="F36" s="40">
        <v>44</v>
      </c>
      <c r="G36" s="40">
        <v>44</v>
      </c>
      <c r="H36" s="40">
        <v>3</v>
      </c>
      <c r="I36" s="40">
        <v>16</v>
      </c>
      <c r="J36" s="40"/>
      <c r="K36" s="40">
        <v>4</v>
      </c>
      <c r="L36" s="40">
        <v>271</v>
      </c>
    </row>
    <row r="37" spans="1:12" s="1" customFormat="1" ht="19.2" customHeight="1" x14ac:dyDescent="0.2">
      <c r="A37" s="33" t="s">
        <v>25</v>
      </c>
      <c r="B37" s="34" t="s">
        <v>106</v>
      </c>
      <c r="C37" s="34" t="s">
        <v>96</v>
      </c>
      <c r="D37" s="35"/>
      <c r="E37" s="35">
        <v>46</v>
      </c>
      <c r="F37" s="35">
        <v>10</v>
      </c>
      <c r="G37" s="35">
        <v>9</v>
      </c>
      <c r="H37" s="35"/>
      <c r="I37" s="35"/>
      <c r="J37" s="35"/>
      <c r="K37" s="35">
        <v>2</v>
      </c>
      <c r="L37" s="36">
        <v>67</v>
      </c>
    </row>
    <row r="38" spans="1:12" s="1" customFormat="1" ht="19.2" customHeight="1" x14ac:dyDescent="0.2">
      <c r="A38" s="33" t="s">
        <v>25</v>
      </c>
      <c r="B38" s="34" t="s">
        <v>106</v>
      </c>
      <c r="C38" s="34" t="s">
        <v>97</v>
      </c>
      <c r="D38" s="37"/>
      <c r="E38" s="37"/>
      <c r="F38" s="37">
        <v>23</v>
      </c>
      <c r="G38" s="37">
        <v>72</v>
      </c>
      <c r="H38" s="37"/>
      <c r="I38" s="37"/>
      <c r="J38" s="37"/>
      <c r="K38" s="37">
        <v>1</v>
      </c>
      <c r="L38" s="36">
        <v>96</v>
      </c>
    </row>
    <row r="39" spans="1:12" s="1" customFormat="1" ht="19.2" customHeight="1" x14ac:dyDescent="0.2">
      <c r="A39" s="33" t="s">
        <v>25</v>
      </c>
      <c r="B39" s="34" t="s">
        <v>106</v>
      </c>
      <c r="C39" s="34" t="s">
        <v>98</v>
      </c>
      <c r="D39" s="35"/>
      <c r="E39" s="35">
        <v>1</v>
      </c>
      <c r="F39" s="35">
        <v>23</v>
      </c>
      <c r="G39" s="35">
        <v>36</v>
      </c>
      <c r="H39" s="35"/>
      <c r="I39" s="35"/>
      <c r="J39" s="35"/>
      <c r="K39" s="35"/>
      <c r="L39" s="36">
        <v>60</v>
      </c>
    </row>
    <row r="40" spans="1:12" s="1" customFormat="1" ht="19.2" customHeight="1" x14ac:dyDescent="0.2">
      <c r="A40" s="38" t="s">
        <v>25</v>
      </c>
      <c r="B40" s="38" t="s">
        <v>107</v>
      </c>
      <c r="C40" s="39" t="s">
        <v>94</v>
      </c>
      <c r="D40" s="40"/>
      <c r="E40" s="40">
        <v>47</v>
      </c>
      <c r="F40" s="40">
        <v>56</v>
      </c>
      <c r="G40" s="40">
        <v>117</v>
      </c>
      <c r="H40" s="40"/>
      <c r="I40" s="40"/>
      <c r="J40" s="40"/>
      <c r="K40" s="40">
        <v>3</v>
      </c>
      <c r="L40" s="40">
        <v>223</v>
      </c>
    </row>
    <row r="41" spans="1:12" s="1" customFormat="1" ht="19.2" customHeight="1" x14ac:dyDescent="0.2">
      <c r="A41" s="33" t="s">
        <v>25</v>
      </c>
      <c r="B41" s="34" t="s">
        <v>108</v>
      </c>
      <c r="C41" s="34" t="s">
        <v>96</v>
      </c>
      <c r="D41" s="37">
        <v>144</v>
      </c>
      <c r="E41" s="37">
        <v>325</v>
      </c>
      <c r="F41" s="37">
        <v>9</v>
      </c>
      <c r="G41" s="37"/>
      <c r="H41" s="37"/>
      <c r="I41" s="37"/>
      <c r="J41" s="37"/>
      <c r="K41" s="37"/>
      <c r="L41" s="36">
        <v>478</v>
      </c>
    </row>
    <row r="42" spans="1:12" s="1" customFormat="1" ht="19.2" customHeight="1" x14ac:dyDescent="0.2">
      <c r="A42" s="33" t="s">
        <v>25</v>
      </c>
      <c r="B42" s="34" t="s">
        <v>108</v>
      </c>
      <c r="C42" s="34" t="s">
        <v>97</v>
      </c>
      <c r="D42" s="35">
        <v>2</v>
      </c>
      <c r="E42" s="35">
        <v>5</v>
      </c>
      <c r="F42" s="35"/>
      <c r="G42" s="35"/>
      <c r="H42" s="35"/>
      <c r="I42" s="35"/>
      <c r="J42" s="35"/>
      <c r="K42" s="35"/>
      <c r="L42" s="36">
        <v>7</v>
      </c>
    </row>
    <row r="43" spans="1:12" s="1" customFormat="1" ht="19.2" customHeight="1" x14ac:dyDescent="0.2">
      <c r="A43" s="33" t="s">
        <v>25</v>
      </c>
      <c r="B43" s="34" t="s">
        <v>108</v>
      </c>
      <c r="C43" s="34" t="s">
        <v>98</v>
      </c>
      <c r="D43" s="37">
        <v>9</v>
      </c>
      <c r="E43" s="37">
        <v>11</v>
      </c>
      <c r="F43" s="37">
        <v>3</v>
      </c>
      <c r="G43" s="37">
        <v>9</v>
      </c>
      <c r="H43" s="37"/>
      <c r="I43" s="37"/>
      <c r="J43" s="37"/>
      <c r="K43" s="37"/>
      <c r="L43" s="36">
        <v>32</v>
      </c>
    </row>
    <row r="44" spans="1:12" s="1" customFormat="1" ht="19.2" customHeight="1" x14ac:dyDescent="0.2">
      <c r="A44" s="38" t="s">
        <v>25</v>
      </c>
      <c r="B44" s="38" t="s">
        <v>39</v>
      </c>
      <c r="C44" s="39" t="s">
        <v>94</v>
      </c>
      <c r="D44" s="40">
        <v>155</v>
      </c>
      <c r="E44" s="40">
        <v>341</v>
      </c>
      <c r="F44" s="40">
        <v>12</v>
      </c>
      <c r="G44" s="40">
        <v>9</v>
      </c>
      <c r="H44" s="40"/>
      <c r="I44" s="40"/>
      <c r="J44" s="40"/>
      <c r="K44" s="40"/>
      <c r="L44" s="40">
        <v>517</v>
      </c>
    </row>
    <row r="45" spans="1:12" s="1" customFormat="1" ht="19.2" customHeight="1" x14ac:dyDescent="0.2">
      <c r="A45" s="33" t="s">
        <v>25</v>
      </c>
      <c r="B45" s="34" t="s">
        <v>109</v>
      </c>
      <c r="C45" s="34" t="s">
        <v>96</v>
      </c>
      <c r="D45" s="35"/>
      <c r="E45" s="35">
        <v>101</v>
      </c>
      <c r="F45" s="35">
        <v>9</v>
      </c>
      <c r="G45" s="35"/>
      <c r="H45" s="35"/>
      <c r="I45" s="35"/>
      <c r="J45" s="35"/>
      <c r="K45" s="35">
        <v>2</v>
      </c>
      <c r="L45" s="36">
        <v>112</v>
      </c>
    </row>
    <row r="46" spans="1:12" s="1" customFormat="1" ht="19.2" customHeight="1" x14ac:dyDescent="0.2">
      <c r="A46" s="33" t="s">
        <v>25</v>
      </c>
      <c r="B46" s="34" t="s">
        <v>109</v>
      </c>
      <c r="C46" s="34" t="s">
        <v>97</v>
      </c>
      <c r="D46" s="37"/>
      <c r="E46" s="37">
        <v>1</v>
      </c>
      <c r="F46" s="37">
        <v>1</v>
      </c>
      <c r="G46" s="37"/>
      <c r="H46" s="37"/>
      <c r="I46" s="37"/>
      <c r="J46" s="37"/>
      <c r="K46" s="37"/>
      <c r="L46" s="36">
        <v>2</v>
      </c>
    </row>
    <row r="47" spans="1:12" s="1" customFormat="1" ht="18.600000000000001" customHeight="1" x14ac:dyDescent="0.2">
      <c r="A47" s="33" t="s">
        <v>25</v>
      </c>
      <c r="B47" s="34" t="s">
        <v>109</v>
      </c>
      <c r="C47" s="34" t="s">
        <v>98</v>
      </c>
      <c r="D47" s="35"/>
      <c r="E47" s="35"/>
      <c r="F47" s="35"/>
      <c r="G47" s="35"/>
      <c r="H47" s="35"/>
      <c r="I47" s="35"/>
      <c r="J47" s="35"/>
      <c r="K47" s="35"/>
      <c r="L47" s="36"/>
    </row>
    <row r="48" spans="1:12" s="1" customFormat="1" ht="19.2" customHeight="1" x14ac:dyDescent="0.2">
      <c r="A48" s="38" t="s">
        <v>25</v>
      </c>
      <c r="B48" s="38" t="s">
        <v>40</v>
      </c>
      <c r="C48" s="39" t="s">
        <v>94</v>
      </c>
      <c r="D48" s="40"/>
      <c r="E48" s="40">
        <v>102</v>
      </c>
      <c r="F48" s="40">
        <v>10</v>
      </c>
      <c r="G48" s="40"/>
      <c r="H48" s="40"/>
      <c r="I48" s="40"/>
      <c r="J48" s="40"/>
      <c r="K48" s="40">
        <v>2</v>
      </c>
      <c r="L48" s="40">
        <v>114</v>
      </c>
    </row>
    <row r="49" spans="1:12" s="1" customFormat="1" ht="19.2" customHeight="1" x14ac:dyDescent="0.2">
      <c r="A49" s="33" t="s">
        <v>25</v>
      </c>
      <c r="B49" s="34" t="s">
        <v>110</v>
      </c>
      <c r="C49" s="34" t="s">
        <v>96</v>
      </c>
      <c r="D49" s="37">
        <v>160</v>
      </c>
      <c r="E49" s="37">
        <v>239</v>
      </c>
      <c r="F49" s="37">
        <v>9</v>
      </c>
      <c r="G49" s="37"/>
      <c r="H49" s="37"/>
      <c r="I49" s="37"/>
      <c r="J49" s="37"/>
      <c r="K49" s="37">
        <v>7</v>
      </c>
      <c r="L49" s="36">
        <v>415</v>
      </c>
    </row>
    <row r="50" spans="1:12" s="1" customFormat="1" ht="18.600000000000001" customHeight="1" x14ac:dyDescent="0.2">
      <c r="A50" s="33" t="s">
        <v>25</v>
      </c>
      <c r="B50" s="34" t="s">
        <v>110</v>
      </c>
      <c r="C50" s="34" t="s">
        <v>97</v>
      </c>
      <c r="D50" s="35"/>
      <c r="E50" s="35"/>
      <c r="F50" s="35"/>
      <c r="G50" s="35"/>
      <c r="H50" s="35"/>
      <c r="I50" s="35"/>
      <c r="J50" s="35"/>
      <c r="K50" s="35"/>
      <c r="L50" s="36"/>
    </row>
    <row r="51" spans="1:12" s="1" customFormat="1" ht="19.2" customHeight="1" x14ac:dyDescent="0.2">
      <c r="A51" s="33" t="s">
        <v>25</v>
      </c>
      <c r="B51" s="34" t="s">
        <v>110</v>
      </c>
      <c r="C51" s="34" t="s">
        <v>98</v>
      </c>
      <c r="D51" s="37">
        <v>1</v>
      </c>
      <c r="E51" s="37">
        <v>3</v>
      </c>
      <c r="F51" s="37">
        <v>1</v>
      </c>
      <c r="G51" s="37"/>
      <c r="H51" s="37"/>
      <c r="I51" s="37"/>
      <c r="J51" s="37"/>
      <c r="K51" s="37"/>
      <c r="L51" s="36">
        <v>5</v>
      </c>
    </row>
    <row r="52" spans="1:12" s="1" customFormat="1" ht="19.2" customHeight="1" x14ac:dyDescent="0.2">
      <c r="A52" s="38" t="s">
        <v>25</v>
      </c>
      <c r="B52" s="38" t="s">
        <v>41</v>
      </c>
      <c r="C52" s="39" t="s">
        <v>94</v>
      </c>
      <c r="D52" s="40">
        <v>161</v>
      </c>
      <c r="E52" s="40">
        <v>242</v>
      </c>
      <c r="F52" s="40">
        <v>10</v>
      </c>
      <c r="G52" s="40"/>
      <c r="H52" s="40"/>
      <c r="I52" s="40"/>
      <c r="J52" s="40"/>
      <c r="K52" s="40">
        <v>7</v>
      </c>
      <c r="L52" s="40">
        <v>420</v>
      </c>
    </row>
    <row r="53" spans="1:12" s="1" customFormat="1" ht="19.2" customHeight="1" x14ac:dyDescent="0.2">
      <c r="A53" s="33" t="s">
        <v>25</v>
      </c>
      <c r="B53" s="34" t="s">
        <v>111</v>
      </c>
      <c r="C53" s="34" t="s">
        <v>96</v>
      </c>
      <c r="D53" s="35">
        <v>26</v>
      </c>
      <c r="E53" s="35">
        <v>29</v>
      </c>
      <c r="F53" s="35">
        <v>8</v>
      </c>
      <c r="G53" s="35">
        <v>7</v>
      </c>
      <c r="H53" s="35">
        <v>1</v>
      </c>
      <c r="I53" s="35">
        <v>5</v>
      </c>
      <c r="J53" s="35"/>
      <c r="K53" s="35">
        <v>2</v>
      </c>
      <c r="L53" s="36">
        <v>78</v>
      </c>
    </row>
    <row r="54" spans="1:12" s="1" customFormat="1" ht="19.2" customHeight="1" x14ac:dyDescent="0.2">
      <c r="A54" s="33" t="s">
        <v>25</v>
      </c>
      <c r="B54" s="34" t="s">
        <v>111</v>
      </c>
      <c r="C54" s="34" t="s">
        <v>97</v>
      </c>
      <c r="D54" s="37">
        <v>29</v>
      </c>
      <c r="E54" s="37">
        <v>7</v>
      </c>
      <c r="F54" s="37">
        <v>7</v>
      </c>
      <c r="G54" s="37">
        <v>28</v>
      </c>
      <c r="H54" s="37">
        <v>2</v>
      </c>
      <c r="I54" s="37">
        <v>24</v>
      </c>
      <c r="J54" s="37"/>
      <c r="K54" s="37">
        <v>3</v>
      </c>
      <c r="L54" s="36">
        <v>100</v>
      </c>
    </row>
    <row r="55" spans="1:12" s="1" customFormat="1" ht="19.2" customHeight="1" x14ac:dyDescent="0.2">
      <c r="A55" s="33" t="s">
        <v>25</v>
      </c>
      <c r="B55" s="34" t="s">
        <v>111</v>
      </c>
      <c r="C55" s="34" t="s">
        <v>98</v>
      </c>
      <c r="D55" s="35">
        <v>8</v>
      </c>
      <c r="E55" s="35">
        <v>2</v>
      </c>
      <c r="F55" s="35">
        <v>10</v>
      </c>
      <c r="G55" s="35">
        <v>13</v>
      </c>
      <c r="H55" s="35">
        <v>1</v>
      </c>
      <c r="I55" s="35">
        <v>1</v>
      </c>
      <c r="J55" s="35"/>
      <c r="K55" s="35"/>
      <c r="L55" s="36">
        <v>35</v>
      </c>
    </row>
    <row r="56" spans="1:12" s="1" customFormat="1" ht="19.2" customHeight="1" x14ac:dyDescent="0.2">
      <c r="A56" s="38" t="s">
        <v>25</v>
      </c>
      <c r="B56" s="38" t="s">
        <v>42</v>
      </c>
      <c r="C56" s="39" t="s">
        <v>94</v>
      </c>
      <c r="D56" s="40">
        <v>63</v>
      </c>
      <c r="E56" s="40">
        <v>38</v>
      </c>
      <c r="F56" s="40">
        <v>25</v>
      </c>
      <c r="G56" s="40">
        <v>48</v>
      </c>
      <c r="H56" s="40">
        <v>4</v>
      </c>
      <c r="I56" s="40">
        <v>30</v>
      </c>
      <c r="J56" s="40"/>
      <c r="K56" s="40">
        <v>5</v>
      </c>
      <c r="L56" s="40">
        <v>213</v>
      </c>
    </row>
    <row r="57" spans="1:12" s="1" customFormat="1" ht="19.2" customHeight="1" x14ac:dyDescent="0.2">
      <c r="A57" s="33" t="s">
        <v>25</v>
      </c>
      <c r="B57" s="34" t="s">
        <v>112</v>
      </c>
      <c r="C57" s="34" t="s">
        <v>96</v>
      </c>
      <c r="D57" s="37">
        <v>61</v>
      </c>
      <c r="E57" s="37">
        <v>114</v>
      </c>
      <c r="F57" s="37">
        <v>8</v>
      </c>
      <c r="G57" s="37"/>
      <c r="H57" s="37"/>
      <c r="I57" s="37"/>
      <c r="J57" s="37"/>
      <c r="K57" s="37">
        <v>5</v>
      </c>
      <c r="L57" s="36">
        <v>188</v>
      </c>
    </row>
    <row r="58" spans="1:12" s="1" customFormat="1" ht="19.2" customHeight="1" x14ac:dyDescent="0.2">
      <c r="A58" s="33" t="s">
        <v>25</v>
      </c>
      <c r="B58" s="34" t="s">
        <v>112</v>
      </c>
      <c r="C58" s="34" t="s">
        <v>97</v>
      </c>
      <c r="D58" s="35">
        <v>2</v>
      </c>
      <c r="E58" s="35">
        <v>1</v>
      </c>
      <c r="F58" s="35"/>
      <c r="G58" s="35"/>
      <c r="H58" s="35"/>
      <c r="I58" s="35"/>
      <c r="J58" s="35"/>
      <c r="K58" s="35"/>
      <c r="L58" s="36">
        <v>3</v>
      </c>
    </row>
    <row r="59" spans="1:12" s="1" customFormat="1" ht="19.2" customHeight="1" x14ac:dyDescent="0.2">
      <c r="A59" s="33" t="s">
        <v>25</v>
      </c>
      <c r="B59" s="34" t="s">
        <v>112</v>
      </c>
      <c r="C59" s="34" t="s">
        <v>98</v>
      </c>
      <c r="D59" s="37">
        <v>3</v>
      </c>
      <c r="E59" s="37">
        <v>7</v>
      </c>
      <c r="F59" s="37"/>
      <c r="G59" s="37">
        <v>6</v>
      </c>
      <c r="H59" s="37"/>
      <c r="I59" s="37"/>
      <c r="J59" s="37"/>
      <c r="K59" s="37"/>
      <c r="L59" s="36">
        <v>16</v>
      </c>
    </row>
    <row r="60" spans="1:12" s="1" customFormat="1" ht="19.2" customHeight="1" x14ac:dyDescent="0.2">
      <c r="A60" s="38" t="s">
        <v>25</v>
      </c>
      <c r="B60" s="38" t="s">
        <v>43</v>
      </c>
      <c r="C60" s="39" t="s">
        <v>94</v>
      </c>
      <c r="D60" s="40">
        <v>66</v>
      </c>
      <c r="E60" s="40">
        <v>122</v>
      </c>
      <c r="F60" s="40">
        <v>8</v>
      </c>
      <c r="G60" s="40">
        <v>6</v>
      </c>
      <c r="H60" s="40"/>
      <c r="I60" s="40"/>
      <c r="J60" s="40"/>
      <c r="K60" s="40">
        <v>5</v>
      </c>
      <c r="L60" s="40">
        <v>207</v>
      </c>
    </row>
    <row r="61" spans="1:12" s="1" customFormat="1" ht="19.2" customHeight="1" x14ac:dyDescent="0.2">
      <c r="A61" s="33" t="s">
        <v>25</v>
      </c>
      <c r="B61" s="34" t="s">
        <v>113</v>
      </c>
      <c r="C61" s="34" t="s">
        <v>96</v>
      </c>
      <c r="D61" s="35">
        <v>30</v>
      </c>
      <c r="E61" s="35">
        <v>65</v>
      </c>
      <c r="F61" s="35">
        <v>1</v>
      </c>
      <c r="G61" s="35"/>
      <c r="H61" s="35"/>
      <c r="I61" s="35"/>
      <c r="J61" s="35"/>
      <c r="K61" s="35">
        <v>7</v>
      </c>
      <c r="L61" s="36">
        <v>103</v>
      </c>
    </row>
    <row r="62" spans="1:12" s="1" customFormat="1" ht="18.600000000000001" customHeight="1" x14ac:dyDescent="0.2">
      <c r="A62" s="33" t="s">
        <v>25</v>
      </c>
      <c r="B62" s="34" t="s">
        <v>113</v>
      </c>
      <c r="C62" s="34" t="s">
        <v>97</v>
      </c>
      <c r="D62" s="37"/>
      <c r="E62" s="37"/>
      <c r="F62" s="37"/>
      <c r="G62" s="37"/>
      <c r="H62" s="37"/>
      <c r="I62" s="37"/>
      <c r="J62" s="37"/>
      <c r="K62" s="37"/>
      <c r="L62" s="36"/>
    </row>
    <row r="63" spans="1:12" s="1" customFormat="1" ht="18.600000000000001" customHeight="1" x14ac:dyDescent="0.2">
      <c r="A63" s="33" t="s">
        <v>25</v>
      </c>
      <c r="B63" s="34" t="s">
        <v>113</v>
      </c>
      <c r="C63" s="34" t="s">
        <v>98</v>
      </c>
      <c r="D63" s="35"/>
      <c r="E63" s="35"/>
      <c r="F63" s="35"/>
      <c r="G63" s="35"/>
      <c r="H63" s="35"/>
      <c r="I63" s="35"/>
      <c r="J63" s="35"/>
      <c r="K63" s="35"/>
      <c r="L63" s="36"/>
    </row>
    <row r="64" spans="1:12" s="1" customFormat="1" ht="19.2" customHeight="1" x14ac:dyDescent="0.2">
      <c r="A64" s="38" t="s">
        <v>25</v>
      </c>
      <c r="B64" s="38" t="s">
        <v>44</v>
      </c>
      <c r="C64" s="39" t="s">
        <v>94</v>
      </c>
      <c r="D64" s="40">
        <v>30</v>
      </c>
      <c r="E64" s="40">
        <v>65</v>
      </c>
      <c r="F64" s="40">
        <v>1</v>
      </c>
      <c r="G64" s="40"/>
      <c r="H64" s="40"/>
      <c r="I64" s="40"/>
      <c r="J64" s="40"/>
      <c r="K64" s="40">
        <v>7</v>
      </c>
      <c r="L64" s="40">
        <v>103</v>
      </c>
    </row>
    <row r="65" spans="1:12" s="1" customFormat="1" ht="19.2" customHeight="1" x14ac:dyDescent="0.2">
      <c r="A65" s="33" t="s">
        <v>46</v>
      </c>
      <c r="B65" s="34" t="s">
        <v>114</v>
      </c>
      <c r="C65" s="34" t="s">
        <v>96</v>
      </c>
      <c r="D65" s="37">
        <v>78</v>
      </c>
      <c r="E65" s="37">
        <v>31</v>
      </c>
      <c r="F65" s="37"/>
      <c r="G65" s="37">
        <v>22</v>
      </c>
      <c r="H65" s="37">
        <v>4</v>
      </c>
      <c r="I65" s="37"/>
      <c r="J65" s="37"/>
      <c r="K65" s="37">
        <v>2</v>
      </c>
      <c r="L65" s="36">
        <v>137</v>
      </c>
    </row>
    <row r="66" spans="1:12" s="1" customFormat="1" ht="19.2" customHeight="1" x14ac:dyDescent="0.2">
      <c r="A66" s="33" t="s">
        <v>46</v>
      </c>
      <c r="B66" s="34" t="s">
        <v>114</v>
      </c>
      <c r="C66" s="34" t="s">
        <v>97</v>
      </c>
      <c r="D66" s="35">
        <v>63</v>
      </c>
      <c r="E66" s="35">
        <v>24</v>
      </c>
      <c r="F66" s="35"/>
      <c r="G66" s="35">
        <v>45</v>
      </c>
      <c r="H66" s="35">
        <v>1</v>
      </c>
      <c r="I66" s="35">
        <v>3</v>
      </c>
      <c r="J66" s="35"/>
      <c r="K66" s="35">
        <v>1</v>
      </c>
      <c r="L66" s="36">
        <v>137</v>
      </c>
    </row>
    <row r="67" spans="1:12" s="1" customFormat="1" ht="19.2" customHeight="1" x14ac:dyDescent="0.2">
      <c r="A67" s="33" t="s">
        <v>46</v>
      </c>
      <c r="B67" s="34" t="s">
        <v>114</v>
      </c>
      <c r="C67" s="34" t="s">
        <v>98</v>
      </c>
      <c r="D67" s="37">
        <v>30</v>
      </c>
      <c r="E67" s="37">
        <v>8</v>
      </c>
      <c r="F67" s="37"/>
      <c r="G67" s="37">
        <v>78</v>
      </c>
      <c r="H67" s="37">
        <v>3</v>
      </c>
      <c r="I67" s="37"/>
      <c r="J67" s="37"/>
      <c r="K67" s="37"/>
      <c r="L67" s="36">
        <v>119</v>
      </c>
    </row>
    <row r="68" spans="1:12" s="1" customFormat="1" ht="19.2" customHeight="1" x14ac:dyDescent="0.2">
      <c r="A68" s="38" t="s">
        <v>46</v>
      </c>
      <c r="B68" s="38" t="s">
        <v>47</v>
      </c>
      <c r="C68" s="39" t="s">
        <v>94</v>
      </c>
      <c r="D68" s="40">
        <v>171</v>
      </c>
      <c r="E68" s="40">
        <v>63</v>
      </c>
      <c r="F68" s="40"/>
      <c r="G68" s="40">
        <v>145</v>
      </c>
      <c r="H68" s="40">
        <v>8</v>
      </c>
      <c r="I68" s="40">
        <v>3</v>
      </c>
      <c r="J68" s="40"/>
      <c r="K68" s="40">
        <v>3</v>
      </c>
      <c r="L68" s="40">
        <v>393</v>
      </c>
    </row>
    <row r="69" spans="1:12" s="1" customFormat="1" ht="19.2" customHeight="1" x14ac:dyDescent="0.2">
      <c r="A69" s="33" t="s">
        <v>46</v>
      </c>
      <c r="B69" s="34" t="s">
        <v>115</v>
      </c>
      <c r="C69" s="34" t="s">
        <v>96</v>
      </c>
      <c r="D69" s="37">
        <v>31</v>
      </c>
      <c r="E69" s="37">
        <v>11</v>
      </c>
      <c r="F69" s="37"/>
      <c r="G69" s="37">
        <v>6</v>
      </c>
      <c r="H69" s="37">
        <v>5</v>
      </c>
      <c r="I69" s="37"/>
      <c r="J69" s="37"/>
      <c r="K69" s="37">
        <v>5</v>
      </c>
      <c r="L69" s="36">
        <v>58</v>
      </c>
    </row>
    <row r="70" spans="1:12" s="1" customFormat="1" ht="19.2" customHeight="1" x14ac:dyDescent="0.2">
      <c r="A70" s="33" t="s">
        <v>46</v>
      </c>
      <c r="B70" s="34" t="s">
        <v>115</v>
      </c>
      <c r="C70" s="34" t="s">
        <v>97</v>
      </c>
      <c r="D70" s="35">
        <v>36</v>
      </c>
      <c r="E70" s="35">
        <v>7</v>
      </c>
      <c r="F70" s="35">
        <v>4</v>
      </c>
      <c r="G70" s="35">
        <v>30</v>
      </c>
      <c r="H70" s="35">
        <v>4</v>
      </c>
      <c r="I70" s="35">
        <v>3</v>
      </c>
      <c r="J70" s="35"/>
      <c r="K70" s="35">
        <v>3</v>
      </c>
      <c r="L70" s="36">
        <v>87</v>
      </c>
    </row>
    <row r="71" spans="1:12" s="1" customFormat="1" ht="19.2" customHeight="1" x14ac:dyDescent="0.2">
      <c r="A71" s="33" t="s">
        <v>46</v>
      </c>
      <c r="B71" s="34" t="s">
        <v>115</v>
      </c>
      <c r="C71" s="34" t="s">
        <v>98</v>
      </c>
      <c r="D71" s="37">
        <v>15</v>
      </c>
      <c r="E71" s="37">
        <v>2</v>
      </c>
      <c r="F71" s="37">
        <v>6</v>
      </c>
      <c r="G71" s="37">
        <v>76</v>
      </c>
      <c r="H71" s="37">
        <v>1</v>
      </c>
      <c r="I71" s="37"/>
      <c r="J71" s="37"/>
      <c r="K71" s="37">
        <v>1</v>
      </c>
      <c r="L71" s="36">
        <v>101</v>
      </c>
    </row>
    <row r="72" spans="1:12" s="1" customFormat="1" ht="19.2" customHeight="1" x14ac:dyDescent="0.2">
      <c r="A72" s="38" t="s">
        <v>46</v>
      </c>
      <c r="B72" s="38" t="s">
        <v>48</v>
      </c>
      <c r="C72" s="39" t="s">
        <v>94</v>
      </c>
      <c r="D72" s="40">
        <v>82</v>
      </c>
      <c r="E72" s="40">
        <v>20</v>
      </c>
      <c r="F72" s="40">
        <v>10</v>
      </c>
      <c r="G72" s="40">
        <v>112</v>
      </c>
      <c r="H72" s="40">
        <v>10</v>
      </c>
      <c r="I72" s="40">
        <v>3</v>
      </c>
      <c r="J72" s="40"/>
      <c r="K72" s="40">
        <v>9</v>
      </c>
      <c r="L72" s="40">
        <v>246</v>
      </c>
    </row>
    <row r="73" spans="1:12" s="1" customFormat="1" ht="19.2" customHeight="1" x14ac:dyDescent="0.2">
      <c r="A73" s="33" t="s">
        <v>46</v>
      </c>
      <c r="B73" s="34" t="s">
        <v>116</v>
      </c>
      <c r="C73" s="34" t="s">
        <v>96</v>
      </c>
      <c r="D73" s="35">
        <v>76</v>
      </c>
      <c r="E73" s="35">
        <v>42</v>
      </c>
      <c r="F73" s="35"/>
      <c r="G73" s="35">
        <v>28</v>
      </c>
      <c r="H73" s="35">
        <v>10</v>
      </c>
      <c r="I73" s="35"/>
      <c r="J73" s="35"/>
      <c r="K73" s="35">
        <v>3</v>
      </c>
      <c r="L73" s="36">
        <v>159</v>
      </c>
    </row>
    <row r="74" spans="1:12" s="1" customFormat="1" ht="19.2" customHeight="1" x14ac:dyDescent="0.2">
      <c r="A74" s="33" t="s">
        <v>46</v>
      </c>
      <c r="B74" s="34" t="s">
        <v>116</v>
      </c>
      <c r="C74" s="34" t="s">
        <v>97</v>
      </c>
      <c r="D74" s="37">
        <v>25</v>
      </c>
      <c r="E74" s="37">
        <v>8</v>
      </c>
      <c r="F74" s="37"/>
      <c r="G74" s="37">
        <v>12</v>
      </c>
      <c r="H74" s="37">
        <v>2</v>
      </c>
      <c r="I74" s="37">
        <v>2</v>
      </c>
      <c r="J74" s="37"/>
      <c r="K74" s="37"/>
      <c r="L74" s="36">
        <v>49</v>
      </c>
    </row>
    <row r="75" spans="1:12" s="1" customFormat="1" ht="19.2" customHeight="1" x14ac:dyDescent="0.2">
      <c r="A75" s="33" t="s">
        <v>46</v>
      </c>
      <c r="B75" s="34" t="s">
        <v>116</v>
      </c>
      <c r="C75" s="34" t="s">
        <v>98</v>
      </c>
      <c r="D75" s="35">
        <v>15</v>
      </c>
      <c r="E75" s="35">
        <v>2</v>
      </c>
      <c r="F75" s="35"/>
      <c r="G75" s="35">
        <v>6</v>
      </c>
      <c r="H75" s="35"/>
      <c r="I75" s="35"/>
      <c r="J75" s="35"/>
      <c r="K75" s="35"/>
      <c r="L75" s="36">
        <v>23</v>
      </c>
    </row>
    <row r="76" spans="1:12" s="1" customFormat="1" ht="19.2" customHeight="1" x14ac:dyDescent="0.2">
      <c r="A76" s="38" t="s">
        <v>46</v>
      </c>
      <c r="B76" s="38" t="s">
        <v>117</v>
      </c>
      <c r="C76" s="39" t="s">
        <v>94</v>
      </c>
      <c r="D76" s="40">
        <v>116</v>
      </c>
      <c r="E76" s="40">
        <v>52</v>
      </c>
      <c r="F76" s="40"/>
      <c r="G76" s="40">
        <v>46</v>
      </c>
      <c r="H76" s="40">
        <v>12</v>
      </c>
      <c r="I76" s="40">
        <v>2</v>
      </c>
      <c r="J76" s="40"/>
      <c r="K76" s="40">
        <v>3</v>
      </c>
      <c r="L76" s="40">
        <v>231</v>
      </c>
    </row>
    <row r="77" spans="1:12" s="1" customFormat="1" ht="19.2" customHeight="1" x14ac:dyDescent="0.2">
      <c r="A77" s="33" t="s">
        <v>46</v>
      </c>
      <c r="B77" s="34" t="s">
        <v>118</v>
      </c>
      <c r="C77" s="34" t="s">
        <v>96</v>
      </c>
      <c r="D77" s="35">
        <v>15</v>
      </c>
      <c r="E77" s="35">
        <v>5</v>
      </c>
      <c r="F77" s="35"/>
      <c r="G77" s="35">
        <v>8</v>
      </c>
      <c r="H77" s="35">
        <v>14</v>
      </c>
      <c r="I77" s="35"/>
      <c r="J77" s="35"/>
      <c r="K77" s="35">
        <v>1</v>
      </c>
      <c r="L77" s="36">
        <v>43</v>
      </c>
    </row>
    <row r="78" spans="1:12" s="1" customFormat="1" ht="19.2" customHeight="1" x14ac:dyDescent="0.2">
      <c r="A78" s="33" t="s">
        <v>46</v>
      </c>
      <c r="B78" s="34" t="s">
        <v>118</v>
      </c>
      <c r="C78" s="34" t="s">
        <v>97</v>
      </c>
      <c r="D78" s="37">
        <v>6</v>
      </c>
      <c r="E78" s="37"/>
      <c r="F78" s="37"/>
      <c r="G78" s="37">
        <v>1</v>
      </c>
      <c r="H78" s="37"/>
      <c r="I78" s="37">
        <v>1</v>
      </c>
      <c r="J78" s="37"/>
      <c r="K78" s="37"/>
      <c r="L78" s="36">
        <v>8</v>
      </c>
    </row>
    <row r="79" spans="1:12" s="1" customFormat="1" ht="19.2" customHeight="1" x14ac:dyDescent="0.2">
      <c r="A79" s="33" t="s">
        <v>46</v>
      </c>
      <c r="B79" s="34" t="s">
        <v>118</v>
      </c>
      <c r="C79" s="34" t="s">
        <v>98</v>
      </c>
      <c r="D79" s="35">
        <v>1</v>
      </c>
      <c r="E79" s="35"/>
      <c r="F79" s="35"/>
      <c r="G79" s="35">
        <v>7</v>
      </c>
      <c r="H79" s="35"/>
      <c r="I79" s="35"/>
      <c r="J79" s="35"/>
      <c r="K79" s="35"/>
      <c r="L79" s="36">
        <v>8</v>
      </c>
    </row>
    <row r="80" spans="1:12" s="1" customFormat="1" ht="19.2" customHeight="1" x14ac:dyDescent="0.2">
      <c r="A80" s="38" t="s">
        <v>46</v>
      </c>
      <c r="B80" s="38" t="s">
        <v>50</v>
      </c>
      <c r="C80" s="39" t="s">
        <v>94</v>
      </c>
      <c r="D80" s="40">
        <v>22</v>
      </c>
      <c r="E80" s="40">
        <v>5</v>
      </c>
      <c r="F80" s="40"/>
      <c r="G80" s="40">
        <v>16</v>
      </c>
      <c r="H80" s="40">
        <v>14</v>
      </c>
      <c r="I80" s="40">
        <v>1</v>
      </c>
      <c r="J80" s="40"/>
      <c r="K80" s="40">
        <v>1</v>
      </c>
      <c r="L80" s="40">
        <v>59</v>
      </c>
    </row>
    <row r="81" spans="1:12" s="1" customFormat="1" ht="19.2" customHeight="1" x14ac:dyDescent="0.2">
      <c r="A81" s="33" t="s">
        <v>46</v>
      </c>
      <c r="B81" s="34" t="s">
        <v>119</v>
      </c>
      <c r="C81" s="34" t="s">
        <v>96</v>
      </c>
      <c r="D81" s="37">
        <v>19</v>
      </c>
      <c r="E81" s="37">
        <v>18</v>
      </c>
      <c r="F81" s="37"/>
      <c r="G81" s="37">
        <v>24</v>
      </c>
      <c r="H81" s="37">
        <v>4</v>
      </c>
      <c r="I81" s="37"/>
      <c r="J81" s="37"/>
      <c r="K81" s="37">
        <v>3</v>
      </c>
      <c r="L81" s="36">
        <v>68</v>
      </c>
    </row>
    <row r="82" spans="1:12" s="1" customFormat="1" ht="19.2" customHeight="1" x14ac:dyDescent="0.2">
      <c r="A82" s="33" t="s">
        <v>46</v>
      </c>
      <c r="B82" s="34" t="s">
        <v>119</v>
      </c>
      <c r="C82" s="34" t="s">
        <v>97</v>
      </c>
      <c r="D82" s="35">
        <v>18</v>
      </c>
      <c r="E82" s="35">
        <v>2</v>
      </c>
      <c r="F82" s="35"/>
      <c r="G82" s="35">
        <v>13</v>
      </c>
      <c r="H82" s="35">
        <v>1</v>
      </c>
      <c r="I82" s="35">
        <v>2</v>
      </c>
      <c r="J82" s="35"/>
      <c r="K82" s="35"/>
      <c r="L82" s="36">
        <v>36</v>
      </c>
    </row>
    <row r="83" spans="1:12" s="1" customFormat="1" ht="19.2" customHeight="1" x14ac:dyDescent="0.2">
      <c r="A83" s="33" t="s">
        <v>46</v>
      </c>
      <c r="B83" s="34" t="s">
        <v>119</v>
      </c>
      <c r="C83" s="34" t="s">
        <v>98</v>
      </c>
      <c r="D83" s="37">
        <v>7</v>
      </c>
      <c r="E83" s="37"/>
      <c r="F83" s="37"/>
      <c r="G83" s="37">
        <v>24</v>
      </c>
      <c r="H83" s="37"/>
      <c r="I83" s="37"/>
      <c r="J83" s="37"/>
      <c r="K83" s="37">
        <v>2</v>
      </c>
      <c r="L83" s="36">
        <v>33</v>
      </c>
    </row>
    <row r="84" spans="1:12" s="1" customFormat="1" ht="19.2" customHeight="1" x14ac:dyDescent="0.2">
      <c r="A84" s="38" t="s">
        <v>46</v>
      </c>
      <c r="B84" s="38" t="s">
        <v>119</v>
      </c>
      <c r="C84" s="39" t="s">
        <v>94</v>
      </c>
      <c r="D84" s="40">
        <v>44</v>
      </c>
      <c r="E84" s="40">
        <v>20</v>
      </c>
      <c r="F84" s="40"/>
      <c r="G84" s="40">
        <v>61</v>
      </c>
      <c r="H84" s="40">
        <v>5</v>
      </c>
      <c r="I84" s="40">
        <v>2</v>
      </c>
      <c r="J84" s="40"/>
      <c r="K84" s="40">
        <v>5</v>
      </c>
      <c r="L84" s="40">
        <v>137</v>
      </c>
    </row>
    <row r="85" spans="1:12" s="1" customFormat="1" ht="19.2" customHeight="1" x14ac:dyDescent="0.2">
      <c r="A85" s="33" t="s">
        <v>46</v>
      </c>
      <c r="B85" s="34" t="s">
        <v>120</v>
      </c>
      <c r="C85" s="34" t="s">
        <v>96</v>
      </c>
      <c r="D85" s="35">
        <v>17</v>
      </c>
      <c r="E85" s="35">
        <v>7</v>
      </c>
      <c r="F85" s="35"/>
      <c r="G85" s="35">
        <v>8</v>
      </c>
      <c r="H85" s="35">
        <v>5</v>
      </c>
      <c r="I85" s="35"/>
      <c r="J85" s="35"/>
      <c r="K85" s="35">
        <v>2</v>
      </c>
      <c r="L85" s="36">
        <v>39</v>
      </c>
    </row>
    <row r="86" spans="1:12" s="1" customFormat="1" ht="19.2" customHeight="1" x14ac:dyDescent="0.2">
      <c r="A86" s="33" t="s">
        <v>46</v>
      </c>
      <c r="B86" s="34" t="s">
        <v>120</v>
      </c>
      <c r="C86" s="34" t="s">
        <v>97</v>
      </c>
      <c r="D86" s="37">
        <v>23</v>
      </c>
      <c r="E86" s="37">
        <v>5</v>
      </c>
      <c r="F86" s="37"/>
      <c r="G86" s="37">
        <v>8</v>
      </c>
      <c r="H86" s="37"/>
      <c r="I86" s="37">
        <v>1</v>
      </c>
      <c r="J86" s="37"/>
      <c r="K86" s="37"/>
      <c r="L86" s="36">
        <v>37</v>
      </c>
    </row>
    <row r="87" spans="1:12" s="1" customFormat="1" ht="19.2" customHeight="1" x14ac:dyDescent="0.2">
      <c r="A87" s="33" t="s">
        <v>46</v>
      </c>
      <c r="B87" s="34" t="s">
        <v>120</v>
      </c>
      <c r="C87" s="34" t="s">
        <v>98</v>
      </c>
      <c r="D87" s="35">
        <v>43</v>
      </c>
      <c r="E87" s="35">
        <v>2</v>
      </c>
      <c r="F87" s="35"/>
      <c r="G87" s="35">
        <v>16</v>
      </c>
      <c r="H87" s="35">
        <v>1</v>
      </c>
      <c r="I87" s="35">
        <v>1</v>
      </c>
      <c r="J87" s="35"/>
      <c r="K87" s="35"/>
      <c r="L87" s="36">
        <v>63</v>
      </c>
    </row>
    <row r="88" spans="1:12" s="1" customFormat="1" ht="19.2" customHeight="1" x14ac:dyDescent="0.2">
      <c r="A88" s="38" t="s">
        <v>46</v>
      </c>
      <c r="B88" s="38" t="s">
        <v>52</v>
      </c>
      <c r="C88" s="39" t="s">
        <v>94</v>
      </c>
      <c r="D88" s="40">
        <v>83</v>
      </c>
      <c r="E88" s="40">
        <v>14</v>
      </c>
      <c r="F88" s="40"/>
      <c r="G88" s="40">
        <v>32</v>
      </c>
      <c r="H88" s="40">
        <v>6</v>
      </c>
      <c r="I88" s="40">
        <v>2</v>
      </c>
      <c r="J88" s="40"/>
      <c r="K88" s="40">
        <v>2</v>
      </c>
      <c r="L88" s="40">
        <v>139</v>
      </c>
    </row>
    <row r="89" spans="1:12" s="1" customFormat="1" ht="19.2" customHeight="1" x14ac:dyDescent="0.2">
      <c r="A89" s="33" t="s">
        <v>46</v>
      </c>
      <c r="B89" s="34" t="s">
        <v>121</v>
      </c>
      <c r="C89" s="34" t="s">
        <v>96</v>
      </c>
      <c r="D89" s="37">
        <v>26</v>
      </c>
      <c r="E89" s="37">
        <v>6</v>
      </c>
      <c r="F89" s="37"/>
      <c r="G89" s="37">
        <v>12</v>
      </c>
      <c r="H89" s="37">
        <v>8</v>
      </c>
      <c r="I89" s="37"/>
      <c r="J89" s="37"/>
      <c r="K89" s="37"/>
      <c r="L89" s="36">
        <v>52</v>
      </c>
    </row>
    <row r="90" spans="1:12" s="1" customFormat="1" ht="19.2" customHeight="1" x14ac:dyDescent="0.2">
      <c r="A90" s="33" t="s">
        <v>46</v>
      </c>
      <c r="B90" s="34" t="s">
        <v>121</v>
      </c>
      <c r="C90" s="34" t="s">
        <v>97</v>
      </c>
      <c r="D90" s="35">
        <v>64</v>
      </c>
      <c r="E90" s="35">
        <v>18</v>
      </c>
      <c r="F90" s="35"/>
      <c r="G90" s="35">
        <v>70</v>
      </c>
      <c r="H90" s="35">
        <v>12</v>
      </c>
      <c r="I90" s="35">
        <v>10</v>
      </c>
      <c r="J90" s="35"/>
      <c r="K90" s="35">
        <v>1</v>
      </c>
      <c r="L90" s="36">
        <v>175</v>
      </c>
    </row>
    <row r="91" spans="1:12" s="1" customFormat="1" ht="19.2" customHeight="1" x14ac:dyDescent="0.2">
      <c r="A91" s="33" t="s">
        <v>46</v>
      </c>
      <c r="B91" s="34" t="s">
        <v>121</v>
      </c>
      <c r="C91" s="34" t="s">
        <v>98</v>
      </c>
      <c r="D91" s="37">
        <v>32</v>
      </c>
      <c r="E91" s="37">
        <v>4</v>
      </c>
      <c r="F91" s="37"/>
      <c r="G91" s="37">
        <v>235</v>
      </c>
      <c r="H91" s="37">
        <v>1</v>
      </c>
      <c r="I91" s="37">
        <v>1</v>
      </c>
      <c r="J91" s="37"/>
      <c r="K91" s="37">
        <v>1</v>
      </c>
      <c r="L91" s="36">
        <v>274</v>
      </c>
    </row>
    <row r="92" spans="1:12" s="1" customFormat="1" ht="19.2" customHeight="1" x14ac:dyDescent="0.2">
      <c r="A92" s="38" t="s">
        <v>46</v>
      </c>
      <c r="B92" s="38" t="s">
        <v>54</v>
      </c>
      <c r="C92" s="39" t="s">
        <v>94</v>
      </c>
      <c r="D92" s="40">
        <v>122</v>
      </c>
      <c r="E92" s="40">
        <v>28</v>
      </c>
      <c r="F92" s="40"/>
      <c r="G92" s="40">
        <v>317</v>
      </c>
      <c r="H92" s="40">
        <v>21</v>
      </c>
      <c r="I92" s="40">
        <v>11</v>
      </c>
      <c r="J92" s="40"/>
      <c r="K92" s="40">
        <v>2</v>
      </c>
      <c r="L92" s="40">
        <v>501</v>
      </c>
    </row>
    <row r="93" spans="1:12" s="1" customFormat="1" ht="19.2" customHeight="1" x14ac:dyDescent="0.2">
      <c r="A93" s="33" t="s">
        <v>46</v>
      </c>
      <c r="B93" s="34" t="s">
        <v>122</v>
      </c>
      <c r="C93" s="34" t="s">
        <v>96</v>
      </c>
      <c r="D93" s="35">
        <v>11</v>
      </c>
      <c r="E93" s="35">
        <v>6</v>
      </c>
      <c r="F93" s="35"/>
      <c r="G93" s="35"/>
      <c r="H93" s="35"/>
      <c r="I93" s="35"/>
      <c r="J93" s="35"/>
      <c r="K93" s="35"/>
      <c r="L93" s="36">
        <v>17</v>
      </c>
    </row>
    <row r="94" spans="1:12" s="1" customFormat="1" ht="19.2" customHeight="1" x14ac:dyDescent="0.2">
      <c r="A94" s="33" t="s">
        <v>46</v>
      </c>
      <c r="B94" s="34" t="s">
        <v>122</v>
      </c>
      <c r="C94" s="34" t="s">
        <v>97</v>
      </c>
      <c r="D94" s="37">
        <v>12</v>
      </c>
      <c r="E94" s="37">
        <v>10</v>
      </c>
      <c r="F94" s="37"/>
      <c r="G94" s="37">
        <v>5</v>
      </c>
      <c r="H94" s="37">
        <v>1</v>
      </c>
      <c r="I94" s="37">
        <v>2</v>
      </c>
      <c r="J94" s="37"/>
      <c r="K94" s="37"/>
      <c r="L94" s="36">
        <v>30</v>
      </c>
    </row>
    <row r="95" spans="1:12" s="1" customFormat="1" ht="19.2" customHeight="1" x14ac:dyDescent="0.2">
      <c r="A95" s="33" t="s">
        <v>46</v>
      </c>
      <c r="B95" s="34" t="s">
        <v>122</v>
      </c>
      <c r="C95" s="34" t="s">
        <v>98</v>
      </c>
      <c r="D95" s="35">
        <v>12</v>
      </c>
      <c r="E95" s="35">
        <v>1</v>
      </c>
      <c r="F95" s="35"/>
      <c r="G95" s="35">
        <v>19</v>
      </c>
      <c r="H95" s="35"/>
      <c r="I95" s="35">
        <v>7</v>
      </c>
      <c r="J95" s="35"/>
      <c r="K95" s="35"/>
      <c r="L95" s="36">
        <v>39</v>
      </c>
    </row>
    <row r="96" spans="1:12" s="1" customFormat="1" ht="19.2" customHeight="1" x14ac:dyDescent="0.2">
      <c r="A96" s="38" t="s">
        <v>46</v>
      </c>
      <c r="B96" s="38" t="s">
        <v>55</v>
      </c>
      <c r="C96" s="39" t="s">
        <v>94</v>
      </c>
      <c r="D96" s="40">
        <v>35</v>
      </c>
      <c r="E96" s="40">
        <v>17</v>
      </c>
      <c r="F96" s="40"/>
      <c r="G96" s="40">
        <v>24</v>
      </c>
      <c r="H96" s="40">
        <v>1</v>
      </c>
      <c r="I96" s="40">
        <v>9</v>
      </c>
      <c r="J96" s="40"/>
      <c r="K96" s="40"/>
      <c r="L96" s="40">
        <v>86</v>
      </c>
    </row>
    <row r="97" spans="1:12" s="1" customFormat="1" ht="19.2" customHeight="1" x14ac:dyDescent="0.2">
      <c r="A97" s="41" t="s">
        <v>46</v>
      </c>
      <c r="B97" s="41" t="s">
        <v>53</v>
      </c>
      <c r="C97" s="34" t="s">
        <v>96</v>
      </c>
      <c r="D97" s="37"/>
      <c r="E97" s="37"/>
      <c r="F97" s="37"/>
      <c r="G97" s="37"/>
      <c r="H97" s="37"/>
      <c r="I97" s="37"/>
      <c r="J97" s="37"/>
      <c r="K97" s="37">
        <v>1</v>
      </c>
      <c r="L97" s="36">
        <v>1</v>
      </c>
    </row>
    <row r="98" spans="1:12" s="1" customFormat="1" ht="18.600000000000001" customHeight="1" x14ac:dyDescent="0.2">
      <c r="A98" s="41" t="s">
        <v>46</v>
      </c>
      <c r="B98" s="41" t="s">
        <v>53</v>
      </c>
      <c r="C98" s="34" t="s">
        <v>97</v>
      </c>
      <c r="D98" s="35"/>
      <c r="E98" s="35"/>
      <c r="F98" s="35"/>
      <c r="G98" s="35"/>
      <c r="H98" s="35"/>
      <c r="I98" s="35"/>
      <c r="J98" s="35"/>
      <c r="K98" s="35"/>
      <c r="L98" s="36"/>
    </row>
    <row r="99" spans="1:12" s="1" customFormat="1" ht="18.600000000000001" customHeight="1" x14ac:dyDescent="0.2">
      <c r="A99" s="41" t="s">
        <v>46</v>
      </c>
      <c r="B99" s="41" t="s">
        <v>53</v>
      </c>
      <c r="C99" s="34" t="s">
        <v>98</v>
      </c>
      <c r="D99" s="37"/>
      <c r="E99" s="37"/>
      <c r="F99" s="37"/>
      <c r="G99" s="37"/>
      <c r="H99" s="37"/>
      <c r="I99" s="37"/>
      <c r="J99" s="37"/>
      <c r="K99" s="37"/>
      <c r="L99" s="36"/>
    </row>
    <row r="100" spans="1:12" s="1" customFormat="1" ht="19.2" customHeight="1" x14ac:dyDescent="0.2">
      <c r="A100" s="38" t="s">
        <v>46</v>
      </c>
      <c r="B100" s="38" t="s">
        <v>123</v>
      </c>
      <c r="C100" s="39" t="s">
        <v>94</v>
      </c>
      <c r="D100" s="42"/>
      <c r="E100" s="42"/>
      <c r="F100" s="42"/>
      <c r="G100" s="42"/>
      <c r="H100" s="42"/>
      <c r="I100" s="42"/>
      <c r="J100" s="42"/>
      <c r="K100" s="42">
        <v>1</v>
      </c>
      <c r="L100" s="42">
        <v>1</v>
      </c>
    </row>
    <row r="101" spans="1:12" s="1" customFormat="1" ht="19.2" customHeight="1" x14ac:dyDescent="0.2">
      <c r="A101" s="33" t="s">
        <v>46</v>
      </c>
      <c r="B101" s="34" t="s">
        <v>124</v>
      </c>
      <c r="C101" s="34" t="s">
        <v>96</v>
      </c>
      <c r="D101" s="37">
        <v>34</v>
      </c>
      <c r="E101" s="37">
        <v>13</v>
      </c>
      <c r="F101" s="37"/>
      <c r="G101" s="37">
        <v>16</v>
      </c>
      <c r="H101" s="37">
        <v>9</v>
      </c>
      <c r="I101" s="37"/>
      <c r="J101" s="37"/>
      <c r="K101" s="37">
        <v>2</v>
      </c>
      <c r="L101" s="36">
        <v>74</v>
      </c>
    </row>
    <row r="102" spans="1:12" s="1" customFormat="1" ht="19.2" customHeight="1" x14ac:dyDescent="0.2">
      <c r="A102" s="33" t="s">
        <v>46</v>
      </c>
      <c r="B102" s="34" t="s">
        <v>124</v>
      </c>
      <c r="C102" s="34" t="s">
        <v>97</v>
      </c>
      <c r="D102" s="35">
        <v>17</v>
      </c>
      <c r="E102" s="35">
        <v>8</v>
      </c>
      <c r="F102" s="35"/>
      <c r="G102" s="35">
        <v>11</v>
      </c>
      <c r="H102" s="35"/>
      <c r="I102" s="35"/>
      <c r="J102" s="35"/>
      <c r="K102" s="35">
        <v>1</v>
      </c>
      <c r="L102" s="36">
        <v>37</v>
      </c>
    </row>
    <row r="103" spans="1:12" s="1" customFormat="1" ht="19.2" customHeight="1" x14ac:dyDescent="0.2">
      <c r="A103" s="33" t="s">
        <v>46</v>
      </c>
      <c r="B103" s="34" t="s">
        <v>124</v>
      </c>
      <c r="C103" s="34" t="s">
        <v>98</v>
      </c>
      <c r="D103" s="37">
        <v>5</v>
      </c>
      <c r="E103" s="37">
        <v>3</v>
      </c>
      <c r="F103" s="37"/>
      <c r="G103" s="37">
        <v>6</v>
      </c>
      <c r="H103" s="37">
        <v>1</v>
      </c>
      <c r="I103" s="37"/>
      <c r="J103" s="37"/>
      <c r="K103" s="37"/>
      <c r="L103" s="36">
        <v>15</v>
      </c>
    </row>
    <row r="104" spans="1:12" s="1" customFormat="1" ht="19.2" customHeight="1" x14ac:dyDescent="0.2">
      <c r="A104" s="38" t="s">
        <v>46</v>
      </c>
      <c r="B104" s="38" t="s">
        <v>125</v>
      </c>
      <c r="C104" s="39" t="s">
        <v>94</v>
      </c>
      <c r="D104" s="40">
        <v>56</v>
      </c>
      <c r="E104" s="40">
        <v>24</v>
      </c>
      <c r="F104" s="40"/>
      <c r="G104" s="40">
        <v>33</v>
      </c>
      <c r="H104" s="40">
        <v>10</v>
      </c>
      <c r="I104" s="40"/>
      <c r="J104" s="40"/>
      <c r="K104" s="40">
        <v>3</v>
      </c>
      <c r="L104" s="40">
        <v>126</v>
      </c>
    </row>
    <row r="105" spans="1:12" s="1" customFormat="1" ht="19.2" customHeight="1" x14ac:dyDescent="0.2">
      <c r="A105" s="33" t="s">
        <v>46</v>
      </c>
      <c r="B105" s="34" t="s">
        <v>126</v>
      </c>
      <c r="C105" s="34" t="s">
        <v>96</v>
      </c>
      <c r="D105" s="35">
        <v>12</v>
      </c>
      <c r="E105" s="35">
        <v>3</v>
      </c>
      <c r="F105" s="35"/>
      <c r="G105" s="35">
        <v>17</v>
      </c>
      <c r="H105" s="35">
        <v>3</v>
      </c>
      <c r="I105" s="35"/>
      <c r="J105" s="35"/>
      <c r="K105" s="35">
        <v>1</v>
      </c>
      <c r="L105" s="36">
        <v>36</v>
      </c>
    </row>
    <row r="106" spans="1:12" s="1" customFormat="1" ht="19.2" customHeight="1" x14ac:dyDescent="0.2">
      <c r="A106" s="33" t="s">
        <v>46</v>
      </c>
      <c r="B106" s="34" t="s">
        <v>126</v>
      </c>
      <c r="C106" s="34" t="s">
        <v>97</v>
      </c>
      <c r="D106" s="37">
        <v>13</v>
      </c>
      <c r="E106" s="37">
        <v>4</v>
      </c>
      <c r="F106" s="37"/>
      <c r="G106" s="37">
        <v>4</v>
      </c>
      <c r="H106" s="37">
        <v>1</v>
      </c>
      <c r="I106" s="37">
        <v>2</v>
      </c>
      <c r="J106" s="37"/>
      <c r="K106" s="37"/>
      <c r="L106" s="36">
        <v>24</v>
      </c>
    </row>
    <row r="107" spans="1:12" s="1" customFormat="1" ht="19.2" customHeight="1" x14ac:dyDescent="0.2">
      <c r="A107" s="33" t="s">
        <v>46</v>
      </c>
      <c r="B107" s="34" t="s">
        <v>126</v>
      </c>
      <c r="C107" s="34" t="s">
        <v>98</v>
      </c>
      <c r="D107" s="35">
        <v>1</v>
      </c>
      <c r="E107" s="35">
        <v>1</v>
      </c>
      <c r="F107" s="35"/>
      <c r="G107" s="35">
        <v>8</v>
      </c>
      <c r="H107" s="35"/>
      <c r="I107" s="35"/>
      <c r="J107" s="35"/>
      <c r="K107" s="35"/>
      <c r="L107" s="36">
        <v>10</v>
      </c>
    </row>
    <row r="108" spans="1:12" s="1" customFormat="1" ht="19.2" customHeight="1" x14ac:dyDescent="0.2">
      <c r="A108" s="38" t="s">
        <v>46</v>
      </c>
      <c r="B108" s="38" t="s">
        <v>127</v>
      </c>
      <c r="C108" s="39" t="s">
        <v>94</v>
      </c>
      <c r="D108" s="40">
        <v>26</v>
      </c>
      <c r="E108" s="40">
        <v>8</v>
      </c>
      <c r="F108" s="40"/>
      <c r="G108" s="40">
        <v>29</v>
      </c>
      <c r="H108" s="40">
        <v>4</v>
      </c>
      <c r="I108" s="40">
        <v>2</v>
      </c>
      <c r="J108" s="40"/>
      <c r="K108" s="40">
        <v>1</v>
      </c>
      <c r="L108" s="40">
        <v>70</v>
      </c>
    </row>
    <row r="109" spans="1:12" s="1" customFormat="1" ht="19.2" customHeight="1" x14ac:dyDescent="0.2">
      <c r="A109" s="33" t="s">
        <v>46</v>
      </c>
      <c r="B109" s="34" t="s">
        <v>128</v>
      </c>
      <c r="C109" s="34" t="s">
        <v>96</v>
      </c>
      <c r="D109" s="37">
        <v>7</v>
      </c>
      <c r="E109" s="37">
        <v>2</v>
      </c>
      <c r="F109" s="37"/>
      <c r="G109" s="37">
        <v>13</v>
      </c>
      <c r="H109" s="37">
        <v>5</v>
      </c>
      <c r="I109" s="37"/>
      <c r="J109" s="37"/>
      <c r="K109" s="37"/>
      <c r="L109" s="36">
        <v>27</v>
      </c>
    </row>
    <row r="110" spans="1:12" s="1" customFormat="1" ht="19.2" customHeight="1" x14ac:dyDescent="0.2">
      <c r="A110" s="33" t="s">
        <v>46</v>
      </c>
      <c r="B110" s="34" t="s">
        <v>128</v>
      </c>
      <c r="C110" s="34" t="s">
        <v>97</v>
      </c>
      <c r="D110" s="35">
        <v>11</v>
      </c>
      <c r="E110" s="35"/>
      <c r="F110" s="35"/>
      <c r="G110" s="35">
        <v>7</v>
      </c>
      <c r="H110" s="35">
        <v>1</v>
      </c>
      <c r="I110" s="35"/>
      <c r="J110" s="35"/>
      <c r="K110" s="35"/>
      <c r="L110" s="36">
        <v>19</v>
      </c>
    </row>
    <row r="111" spans="1:12" s="1" customFormat="1" ht="19.2" customHeight="1" x14ac:dyDescent="0.2">
      <c r="A111" s="33" t="s">
        <v>46</v>
      </c>
      <c r="B111" s="34" t="s">
        <v>128</v>
      </c>
      <c r="C111" s="34" t="s">
        <v>98</v>
      </c>
      <c r="D111" s="37">
        <v>1</v>
      </c>
      <c r="E111" s="37"/>
      <c r="F111" s="37"/>
      <c r="G111" s="37">
        <v>9</v>
      </c>
      <c r="H111" s="37"/>
      <c r="I111" s="37">
        <v>1</v>
      </c>
      <c r="J111" s="37"/>
      <c r="K111" s="37"/>
      <c r="L111" s="36">
        <v>11</v>
      </c>
    </row>
    <row r="112" spans="1:12" s="1" customFormat="1" ht="19.2" customHeight="1" x14ac:dyDescent="0.2">
      <c r="A112" s="38" t="s">
        <v>46</v>
      </c>
      <c r="B112" s="38" t="s">
        <v>58</v>
      </c>
      <c r="C112" s="39" t="s">
        <v>94</v>
      </c>
      <c r="D112" s="40">
        <v>19</v>
      </c>
      <c r="E112" s="40">
        <v>2</v>
      </c>
      <c r="F112" s="40"/>
      <c r="G112" s="40">
        <v>29</v>
      </c>
      <c r="H112" s="40">
        <v>6</v>
      </c>
      <c r="I112" s="40">
        <v>1</v>
      </c>
      <c r="J112" s="40"/>
      <c r="K112" s="40"/>
      <c r="L112" s="40">
        <v>57</v>
      </c>
    </row>
    <row r="113" spans="1:12" s="1" customFormat="1" ht="19.2" customHeight="1" x14ac:dyDescent="0.2">
      <c r="A113" s="33" t="s">
        <v>46</v>
      </c>
      <c r="B113" s="34" t="s">
        <v>129</v>
      </c>
      <c r="C113" s="34" t="s">
        <v>96</v>
      </c>
      <c r="D113" s="35">
        <v>36</v>
      </c>
      <c r="E113" s="35">
        <v>21</v>
      </c>
      <c r="F113" s="35"/>
      <c r="G113" s="35">
        <v>14</v>
      </c>
      <c r="H113" s="35">
        <v>18</v>
      </c>
      <c r="I113" s="35"/>
      <c r="J113" s="35"/>
      <c r="K113" s="35">
        <v>6</v>
      </c>
      <c r="L113" s="36">
        <v>95</v>
      </c>
    </row>
    <row r="114" spans="1:12" s="1" customFormat="1" ht="19.2" customHeight="1" x14ac:dyDescent="0.2">
      <c r="A114" s="33" t="s">
        <v>46</v>
      </c>
      <c r="B114" s="34" t="s">
        <v>129</v>
      </c>
      <c r="C114" s="34" t="s">
        <v>97</v>
      </c>
      <c r="D114" s="37">
        <v>42</v>
      </c>
      <c r="E114" s="37">
        <v>5</v>
      </c>
      <c r="F114" s="37"/>
      <c r="G114" s="37">
        <v>33</v>
      </c>
      <c r="H114" s="37">
        <v>4</v>
      </c>
      <c r="I114" s="37">
        <v>3</v>
      </c>
      <c r="J114" s="37"/>
      <c r="K114" s="37">
        <v>1</v>
      </c>
      <c r="L114" s="36">
        <v>88</v>
      </c>
    </row>
    <row r="115" spans="1:12" s="1" customFormat="1" ht="19.2" customHeight="1" x14ac:dyDescent="0.2">
      <c r="A115" s="33" t="s">
        <v>46</v>
      </c>
      <c r="B115" s="34" t="s">
        <v>129</v>
      </c>
      <c r="C115" s="34" t="s">
        <v>98</v>
      </c>
      <c r="D115" s="35">
        <v>13</v>
      </c>
      <c r="E115" s="35">
        <v>5</v>
      </c>
      <c r="F115" s="35"/>
      <c r="G115" s="35">
        <v>49</v>
      </c>
      <c r="H115" s="35"/>
      <c r="I115" s="35">
        <v>1</v>
      </c>
      <c r="J115" s="35"/>
      <c r="K115" s="35"/>
      <c r="L115" s="36">
        <v>68</v>
      </c>
    </row>
    <row r="116" spans="1:12" s="1" customFormat="1" ht="19.2" customHeight="1" x14ac:dyDescent="0.2">
      <c r="A116" s="38" t="s">
        <v>46</v>
      </c>
      <c r="B116" s="38" t="s">
        <v>59</v>
      </c>
      <c r="C116" s="39" t="s">
        <v>94</v>
      </c>
      <c r="D116" s="40">
        <v>91</v>
      </c>
      <c r="E116" s="40">
        <v>31</v>
      </c>
      <c r="F116" s="40"/>
      <c r="G116" s="40">
        <v>96</v>
      </c>
      <c r="H116" s="40">
        <v>22</v>
      </c>
      <c r="I116" s="40">
        <v>4</v>
      </c>
      <c r="J116" s="40"/>
      <c r="K116" s="40">
        <v>7</v>
      </c>
      <c r="L116" s="40">
        <v>251</v>
      </c>
    </row>
    <row r="117" spans="1:12" s="1" customFormat="1" ht="19.2" customHeight="1" x14ac:dyDescent="0.2">
      <c r="A117" s="33" t="s">
        <v>46</v>
      </c>
      <c r="B117" s="34" t="s">
        <v>130</v>
      </c>
      <c r="C117" s="34" t="s">
        <v>96</v>
      </c>
      <c r="D117" s="35">
        <v>18</v>
      </c>
      <c r="E117" s="35">
        <v>11</v>
      </c>
      <c r="F117" s="35"/>
      <c r="G117" s="35">
        <v>8</v>
      </c>
      <c r="H117" s="35">
        <v>1</v>
      </c>
      <c r="I117" s="35"/>
      <c r="J117" s="35"/>
      <c r="K117" s="35">
        <v>1</v>
      </c>
      <c r="L117" s="36">
        <v>39</v>
      </c>
    </row>
    <row r="118" spans="1:12" s="1" customFormat="1" ht="19.2" customHeight="1" x14ac:dyDescent="0.2">
      <c r="A118" s="33" t="s">
        <v>46</v>
      </c>
      <c r="B118" s="34" t="s">
        <v>130</v>
      </c>
      <c r="C118" s="34" t="s">
        <v>97</v>
      </c>
      <c r="D118" s="37">
        <v>17</v>
      </c>
      <c r="E118" s="37">
        <v>4</v>
      </c>
      <c r="F118" s="37"/>
      <c r="G118" s="37">
        <v>2</v>
      </c>
      <c r="H118" s="37">
        <v>1</v>
      </c>
      <c r="I118" s="37">
        <v>1</v>
      </c>
      <c r="J118" s="37"/>
      <c r="K118" s="37"/>
      <c r="L118" s="36">
        <v>25</v>
      </c>
    </row>
    <row r="119" spans="1:12" s="1" customFormat="1" ht="19.2" customHeight="1" x14ac:dyDescent="0.2">
      <c r="A119" s="33" t="s">
        <v>46</v>
      </c>
      <c r="B119" s="34" t="s">
        <v>130</v>
      </c>
      <c r="C119" s="34" t="s">
        <v>98</v>
      </c>
      <c r="D119" s="35">
        <v>10</v>
      </c>
      <c r="E119" s="35">
        <v>2</v>
      </c>
      <c r="F119" s="35"/>
      <c r="G119" s="35">
        <v>23</v>
      </c>
      <c r="H119" s="35"/>
      <c r="I119" s="35"/>
      <c r="J119" s="35"/>
      <c r="K119" s="35">
        <v>1</v>
      </c>
      <c r="L119" s="36">
        <v>36</v>
      </c>
    </row>
    <row r="120" spans="1:12" s="1" customFormat="1" ht="19.2" customHeight="1" x14ac:dyDescent="0.2">
      <c r="A120" s="38" t="s">
        <v>46</v>
      </c>
      <c r="B120" s="38" t="s">
        <v>60</v>
      </c>
      <c r="C120" s="39" t="s">
        <v>94</v>
      </c>
      <c r="D120" s="40">
        <v>45</v>
      </c>
      <c r="E120" s="40">
        <v>17</v>
      </c>
      <c r="F120" s="40"/>
      <c r="G120" s="40">
        <v>33</v>
      </c>
      <c r="H120" s="40">
        <v>2</v>
      </c>
      <c r="I120" s="40">
        <v>1</v>
      </c>
      <c r="J120" s="40"/>
      <c r="K120" s="40">
        <v>2</v>
      </c>
      <c r="L120" s="40">
        <v>100</v>
      </c>
    </row>
    <row r="121" spans="1:12" s="1" customFormat="1" ht="19.2" customHeight="1" x14ac:dyDescent="0.2">
      <c r="A121" s="33" t="s">
        <v>46</v>
      </c>
      <c r="B121" s="34" t="s">
        <v>131</v>
      </c>
      <c r="C121" s="34" t="s">
        <v>96</v>
      </c>
      <c r="D121" s="37">
        <v>67</v>
      </c>
      <c r="E121" s="37">
        <v>82</v>
      </c>
      <c r="F121" s="37">
        <v>3</v>
      </c>
      <c r="G121" s="37">
        <v>42</v>
      </c>
      <c r="H121" s="37">
        <v>23</v>
      </c>
      <c r="I121" s="37"/>
      <c r="J121" s="37"/>
      <c r="K121" s="37">
        <v>8</v>
      </c>
      <c r="L121" s="36">
        <v>225</v>
      </c>
    </row>
    <row r="122" spans="1:12" s="1" customFormat="1" ht="19.2" customHeight="1" x14ac:dyDescent="0.2">
      <c r="A122" s="33" t="s">
        <v>46</v>
      </c>
      <c r="B122" s="34" t="s">
        <v>131</v>
      </c>
      <c r="C122" s="34" t="s">
        <v>97</v>
      </c>
      <c r="D122" s="35">
        <v>10</v>
      </c>
      <c r="E122" s="35">
        <v>5</v>
      </c>
      <c r="F122" s="35"/>
      <c r="G122" s="35">
        <v>3</v>
      </c>
      <c r="H122" s="35"/>
      <c r="I122" s="35">
        <v>1</v>
      </c>
      <c r="J122" s="35"/>
      <c r="K122" s="35"/>
      <c r="L122" s="36">
        <v>19</v>
      </c>
    </row>
    <row r="123" spans="1:12" s="1" customFormat="1" ht="19.2" customHeight="1" x14ac:dyDescent="0.2">
      <c r="A123" s="33" t="s">
        <v>46</v>
      </c>
      <c r="B123" s="34" t="s">
        <v>131</v>
      </c>
      <c r="C123" s="34" t="s">
        <v>98</v>
      </c>
      <c r="D123" s="37">
        <v>13</v>
      </c>
      <c r="E123" s="37">
        <v>3</v>
      </c>
      <c r="F123" s="37">
        <v>7</v>
      </c>
      <c r="G123" s="37">
        <v>2</v>
      </c>
      <c r="H123" s="37"/>
      <c r="I123" s="37">
        <v>1</v>
      </c>
      <c r="J123" s="37"/>
      <c r="K123" s="37"/>
      <c r="L123" s="36">
        <v>26</v>
      </c>
    </row>
    <row r="124" spans="1:12" s="1" customFormat="1" ht="19.2" customHeight="1" x14ac:dyDescent="0.2">
      <c r="A124" s="38" t="s">
        <v>46</v>
      </c>
      <c r="B124" s="38" t="s">
        <v>61</v>
      </c>
      <c r="C124" s="39" t="s">
        <v>94</v>
      </c>
      <c r="D124" s="40">
        <v>90</v>
      </c>
      <c r="E124" s="40">
        <v>90</v>
      </c>
      <c r="F124" s="40">
        <v>10</v>
      </c>
      <c r="G124" s="40">
        <v>47</v>
      </c>
      <c r="H124" s="40">
        <v>23</v>
      </c>
      <c r="I124" s="40">
        <v>2</v>
      </c>
      <c r="J124" s="40"/>
      <c r="K124" s="40">
        <v>8</v>
      </c>
      <c r="L124" s="40">
        <v>270</v>
      </c>
    </row>
    <row r="125" spans="1:12" s="1" customFormat="1" ht="19.2" customHeight="1" x14ac:dyDescent="0.2">
      <c r="A125" s="33" t="s">
        <v>46</v>
      </c>
      <c r="B125" s="34" t="s">
        <v>132</v>
      </c>
      <c r="C125" s="34" t="s">
        <v>96</v>
      </c>
      <c r="D125" s="35">
        <v>11</v>
      </c>
      <c r="E125" s="35">
        <v>1</v>
      </c>
      <c r="F125" s="35"/>
      <c r="G125" s="35">
        <v>10</v>
      </c>
      <c r="H125" s="35">
        <v>3</v>
      </c>
      <c r="I125" s="35"/>
      <c r="J125" s="35"/>
      <c r="K125" s="35">
        <v>1</v>
      </c>
      <c r="L125" s="36">
        <v>26</v>
      </c>
    </row>
    <row r="126" spans="1:12" s="1" customFormat="1" ht="19.2" customHeight="1" x14ac:dyDescent="0.2">
      <c r="A126" s="33" t="s">
        <v>46</v>
      </c>
      <c r="B126" s="34" t="s">
        <v>132</v>
      </c>
      <c r="C126" s="34" t="s">
        <v>97</v>
      </c>
      <c r="D126" s="37">
        <v>1</v>
      </c>
      <c r="E126" s="37">
        <v>1</v>
      </c>
      <c r="F126" s="37"/>
      <c r="G126" s="37">
        <v>3</v>
      </c>
      <c r="H126" s="37"/>
      <c r="I126" s="37"/>
      <c r="J126" s="37"/>
      <c r="K126" s="37"/>
      <c r="L126" s="36">
        <v>5</v>
      </c>
    </row>
    <row r="127" spans="1:12" s="1" customFormat="1" ht="19.2" customHeight="1" x14ac:dyDescent="0.2">
      <c r="A127" s="33" t="s">
        <v>46</v>
      </c>
      <c r="B127" s="34" t="s">
        <v>132</v>
      </c>
      <c r="C127" s="34" t="s">
        <v>98</v>
      </c>
      <c r="D127" s="35">
        <v>2</v>
      </c>
      <c r="E127" s="35">
        <v>1</v>
      </c>
      <c r="F127" s="35"/>
      <c r="G127" s="35">
        <v>10</v>
      </c>
      <c r="H127" s="35"/>
      <c r="I127" s="35"/>
      <c r="J127" s="35"/>
      <c r="K127" s="35"/>
      <c r="L127" s="36">
        <v>13</v>
      </c>
    </row>
    <row r="128" spans="1:12" s="1" customFormat="1" ht="19.2" customHeight="1" x14ac:dyDescent="0.2">
      <c r="A128" s="38" t="s">
        <v>46</v>
      </c>
      <c r="B128" s="38" t="s">
        <v>62</v>
      </c>
      <c r="C128" s="39" t="s">
        <v>94</v>
      </c>
      <c r="D128" s="40">
        <v>14</v>
      </c>
      <c r="E128" s="40">
        <v>3</v>
      </c>
      <c r="F128" s="40"/>
      <c r="G128" s="40">
        <v>23</v>
      </c>
      <c r="H128" s="40">
        <v>3</v>
      </c>
      <c r="I128" s="40"/>
      <c r="J128" s="40"/>
      <c r="K128" s="40">
        <v>1</v>
      </c>
      <c r="L128" s="40">
        <v>44</v>
      </c>
    </row>
    <row r="129" spans="1:12" s="1" customFormat="1" ht="19.2" customHeight="1" x14ac:dyDescent="0.2">
      <c r="A129" s="33" t="s">
        <v>46</v>
      </c>
      <c r="B129" s="34" t="s">
        <v>133</v>
      </c>
      <c r="C129" s="34" t="s">
        <v>96</v>
      </c>
      <c r="D129" s="37">
        <v>15</v>
      </c>
      <c r="E129" s="37">
        <v>7</v>
      </c>
      <c r="F129" s="37"/>
      <c r="G129" s="37">
        <v>17</v>
      </c>
      <c r="H129" s="37">
        <v>8</v>
      </c>
      <c r="I129" s="37"/>
      <c r="J129" s="37"/>
      <c r="K129" s="37">
        <v>1</v>
      </c>
      <c r="L129" s="36">
        <v>48</v>
      </c>
    </row>
    <row r="130" spans="1:12" s="1" customFormat="1" ht="19.2" customHeight="1" x14ac:dyDescent="0.2">
      <c r="A130" s="33" t="s">
        <v>46</v>
      </c>
      <c r="B130" s="34" t="s">
        <v>133</v>
      </c>
      <c r="C130" s="34" t="s">
        <v>97</v>
      </c>
      <c r="D130" s="35">
        <v>6</v>
      </c>
      <c r="E130" s="35">
        <v>3</v>
      </c>
      <c r="F130" s="35"/>
      <c r="G130" s="35">
        <v>3</v>
      </c>
      <c r="H130" s="35">
        <v>2</v>
      </c>
      <c r="I130" s="35"/>
      <c r="J130" s="35"/>
      <c r="K130" s="35">
        <v>2</v>
      </c>
      <c r="L130" s="36">
        <v>16</v>
      </c>
    </row>
    <row r="131" spans="1:12" s="1" customFormat="1" ht="19.2" customHeight="1" x14ac:dyDescent="0.2">
      <c r="A131" s="33" t="s">
        <v>46</v>
      </c>
      <c r="B131" s="34" t="s">
        <v>133</v>
      </c>
      <c r="C131" s="34" t="s">
        <v>98</v>
      </c>
      <c r="D131" s="37">
        <v>12</v>
      </c>
      <c r="E131" s="37">
        <v>3</v>
      </c>
      <c r="F131" s="37"/>
      <c r="G131" s="37">
        <v>19</v>
      </c>
      <c r="H131" s="37">
        <v>2</v>
      </c>
      <c r="I131" s="37"/>
      <c r="J131" s="37"/>
      <c r="K131" s="37"/>
      <c r="L131" s="36">
        <v>36</v>
      </c>
    </row>
    <row r="132" spans="1:12" s="1" customFormat="1" ht="19.2" customHeight="1" x14ac:dyDescent="0.2">
      <c r="A132" s="38" t="s">
        <v>46</v>
      </c>
      <c r="B132" s="38" t="s">
        <v>63</v>
      </c>
      <c r="C132" s="39" t="s">
        <v>94</v>
      </c>
      <c r="D132" s="40">
        <v>33</v>
      </c>
      <c r="E132" s="40">
        <v>13</v>
      </c>
      <c r="F132" s="40"/>
      <c r="G132" s="40">
        <v>39</v>
      </c>
      <c r="H132" s="40">
        <v>12</v>
      </c>
      <c r="I132" s="40"/>
      <c r="J132" s="40"/>
      <c r="K132" s="40">
        <v>3</v>
      </c>
      <c r="L132" s="40">
        <v>100</v>
      </c>
    </row>
    <row r="133" spans="1:12" s="1" customFormat="1" ht="19.2" customHeight="1" x14ac:dyDescent="0.2">
      <c r="A133" s="33" t="s">
        <v>46</v>
      </c>
      <c r="B133" s="34" t="s">
        <v>134</v>
      </c>
      <c r="C133" s="34" t="s">
        <v>96</v>
      </c>
      <c r="D133" s="35">
        <v>51</v>
      </c>
      <c r="E133" s="35">
        <v>18</v>
      </c>
      <c r="F133" s="35"/>
      <c r="G133" s="35">
        <v>47</v>
      </c>
      <c r="H133" s="35">
        <v>29</v>
      </c>
      <c r="I133" s="35"/>
      <c r="J133" s="35"/>
      <c r="K133" s="35">
        <v>8</v>
      </c>
      <c r="L133" s="36">
        <v>153</v>
      </c>
    </row>
    <row r="134" spans="1:12" s="1" customFormat="1" ht="19.2" customHeight="1" x14ac:dyDescent="0.2">
      <c r="A134" s="33" t="s">
        <v>46</v>
      </c>
      <c r="B134" s="34" t="s">
        <v>134</v>
      </c>
      <c r="C134" s="34" t="s">
        <v>97</v>
      </c>
      <c r="D134" s="37">
        <v>10</v>
      </c>
      <c r="E134" s="37">
        <v>6</v>
      </c>
      <c r="F134" s="37"/>
      <c r="G134" s="37">
        <v>8</v>
      </c>
      <c r="H134" s="37">
        <v>1</v>
      </c>
      <c r="I134" s="37"/>
      <c r="J134" s="37"/>
      <c r="K134" s="37">
        <v>2</v>
      </c>
      <c r="L134" s="36">
        <v>27</v>
      </c>
    </row>
    <row r="135" spans="1:12" s="1" customFormat="1" ht="19.2" customHeight="1" x14ac:dyDescent="0.2">
      <c r="A135" s="33" t="s">
        <v>46</v>
      </c>
      <c r="B135" s="34" t="s">
        <v>134</v>
      </c>
      <c r="C135" s="34" t="s">
        <v>98</v>
      </c>
      <c r="D135" s="35">
        <v>20</v>
      </c>
      <c r="E135" s="35">
        <v>3</v>
      </c>
      <c r="F135" s="35"/>
      <c r="G135" s="35">
        <v>15</v>
      </c>
      <c r="H135" s="35"/>
      <c r="I135" s="35">
        <v>1</v>
      </c>
      <c r="J135" s="35"/>
      <c r="K135" s="35"/>
      <c r="L135" s="36">
        <v>39</v>
      </c>
    </row>
    <row r="136" spans="1:12" s="1" customFormat="1" ht="19.2" customHeight="1" x14ac:dyDescent="0.2">
      <c r="A136" s="38" t="s">
        <v>46</v>
      </c>
      <c r="B136" s="38" t="s">
        <v>64</v>
      </c>
      <c r="C136" s="39" t="s">
        <v>94</v>
      </c>
      <c r="D136" s="40">
        <v>81</v>
      </c>
      <c r="E136" s="40">
        <v>27</v>
      </c>
      <c r="F136" s="40"/>
      <c r="G136" s="40">
        <v>70</v>
      </c>
      <c r="H136" s="40">
        <v>30</v>
      </c>
      <c r="I136" s="40">
        <v>1</v>
      </c>
      <c r="J136" s="40"/>
      <c r="K136" s="40">
        <v>10</v>
      </c>
      <c r="L136" s="40">
        <v>219</v>
      </c>
    </row>
    <row r="137" spans="1:12" s="1" customFormat="1" ht="19.2" customHeight="1" x14ac:dyDescent="0.2">
      <c r="A137" s="33" t="s">
        <v>46</v>
      </c>
      <c r="B137" s="34" t="s">
        <v>135</v>
      </c>
      <c r="C137" s="34" t="s">
        <v>96</v>
      </c>
      <c r="D137" s="37">
        <v>8</v>
      </c>
      <c r="E137" s="37">
        <v>6</v>
      </c>
      <c r="F137" s="37"/>
      <c r="G137" s="37"/>
      <c r="H137" s="37"/>
      <c r="I137" s="37"/>
      <c r="J137" s="37"/>
      <c r="K137" s="37"/>
      <c r="L137" s="36">
        <v>14</v>
      </c>
    </row>
    <row r="138" spans="1:12" s="1" customFormat="1" ht="19.2" customHeight="1" x14ac:dyDescent="0.2">
      <c r="A138" s="33" t="s">
        <v>46</v>
      </c>
      <c r="B138" s="34" t="s">
        <v>135</v>
      </c>
      <c r="C138" s="34" t="s">
        <v>97</v>
      </c>
      <c r="D138" s="35">
        <v>6</v>
      </c>
      <c r="E138" s="35">
        <v>4</v>
      </c>
      <c r="F138" s="35"/>
      <c r="G138" s="35">
        <v>5</v>
      </c>
      <c r="H138" s="35">
        <v>2</v>
      </c>
      <c r="I138" s="35">
        <v>2</v>
      </c>
      <c r="J138" s="35"/>
      <c r="K138" s="35">
        <v>1</v>
      </c>
      <c r="L138" s="36">
        <v>20</v>
      </c>
    </row>
    <row r="139" spans="1:12" s="1" customFormat="1" ht="19.2" customHeight="1" x14ac:dyDescent="0.2">
      <c r="A139" s="33" t="s">
        <v>46</v>
      </c>
      <c r="B139" s="34" t="s">
        <v>135</v>
      </c>
      <c r="C139" s="34" t="s">
        <v>98</v>
      </c>
      <c r="D139" s="37">
        <v>2</v>
      </c>
      <c r="E139" s="37">
        <v>1</v>
      </c>
      <c r="F139" s="37"/>
      <c r="G139" s="37">
        <v>7</v>
      </c>
      <c r="H139" s="37"/>
      <c r="I139" s="37">
        <v>2</v>
      </c>
      <c r="J139" s="37"/>
      <c r="K139" s="37"/>
      <c r="L139" s="36">
        <v>12</v>
      </c>
    </row>
    <row r="140" spans="1:12" s="1" customFormat="1" ht="19.2" customHeight="1" x14ac:dyDescent="0.2">
      <c r="A140" s="38" t="s">
        <v>46</v>
      </c>
      <c r="B140" s="38" t="s">
        <v>65</v>
      </c>
      <c r="C140" s="39" t="s">
        <v>94</v>
      </c>
      <c r="D140" s="40">
        <v>16</v>
      </c>
      <c r="E140" s="40">
        <v>11</v>
      </c>
      <c r="F140" s="40"/>
      <c r="G140" s="40">
        <v>12</v>
      </c>
      <c r="H140" s="40">
        <v>2</v>
      </c>
      <c r="I140" s="40">
        <v>4</v>
      </c>
      <c r="J140" s="40"/>
      <c r="K140" s="40">
        <v>1</v>
      </c>
      <c r="L140" s="40">
        <v>46</v>
      </c>
    </row>
    <row r="141" spans="1:12" s="1" customFormat="1" ht="19.2" customHeight="1" x14ac:dyDescent="0.2">
      <c r="A141" s="33" t="s">
        <v>46</v>
      </c>
      <c r="B141" s="34" t="s">
        <v>136</v>
      </c>
      <c r="C141" s="34" t="s">
        <v>96</v>
      </c>
      <c r="D141" s="35">
        <v>45</v>
      </c>
      <c r="E141" s="35">
        <v>43</v>
      </c>
      <c r="F141" s="35"/>
      <c r="G141" s="35">
        <v>2</v>
      </c>
      <c r="H141" s="35">
        <v>1</v>
      </c>
      <c r="I141" s="35"/>
      <c r="J141" s="35"/>
      <c r="K141" s="35"/>
      <c r="L141" s="36">
        <v>91</v>
      </c>
    </row>
    <row r="142" spans="1:12" s="1" customFormat="1" ht="19.2" customHeight="1" x14ac:dyDescent="0.2">
      <c r="A142" s="33" t="s">
        <v>46</v>
      </c>
      <c r="B142" s="34" t="s">
        <v>136</v>
      </c>
      <c r="C142" s="34" t="s">
        <v>97</v>
      </c>
      <c r="D142" s="37">
        <v>45</v>
      </c>
      <c r="E142" s="37">
        <v>30</v>
      </c>
      <c r="F142" s="37"/>
      <c r="G142" s="37">
        <v>10</v>
      </c>
      <c r="H142" s="37">
        <v>1</v>
      </c>
      <c r="I142" s="37">
        <v>4</v>
      </c>
      <c r="J142" s="37"/>
      <c r="K142" s="37"/>
      <c r="L142" s="36">
        <v>90</v>
      </c>
    </row>
    <row r="143" spans="1:12" s="1" customFormat="1" ht="19.2" customHeight="1" x14ac:dyDescent="0.2">
      <c r="A143" s="33" t="s">
        <v>46</v>
      </c>
      <c r="B143" s="34" t="s">
        <v>136</v>
      </c>
      <c r="C143" s="34" t="s">
        <v>98</v>
      </c>
      <c r="D143" s="35">
        <v>11</v>
      </c>
      <c r="E143" s="35">
        <v>7</v>
      </c>
      <c r="F143" s="35"/>
      <c r="G143" s="35">
        <v>19</v>
      </c>
      <c r="H143" s="35"/>
      <c r="I143" s="35">
        <v>5</v>
      </c>
      <c r="J143" s="35"/>
      <c r="K143" s="35"/>
      <c r="L143" s="36">
        <v>42</v>
      </c>
    </row>
    <row r="144" spans="1:12" s="1" customFormat="1" ht="19.2" customHeight="1" x14ac:dyDescent="0.2">
      <c r="A144" s="38" t="s">
        <v>46</v>
      </c>
      <c r="B144" s="38" t="s">
        <v>137</v>
      </c>
      <c r="C144" s="39" t="s">
        <v>94</v>
      </c>
      <c r="D144" s="40">
        <v>101</v>
      </c>
      <c r="E144" s="40">
        <v>80</v>
      </c>
      <c r="F144" s="40"/>
      <c r="G144" s="40">
        <v>31</v>
      </c>
      <c r="H144" s="40">
        <v>2</v>
      </c>
      <c r="I144" s="40">
        <v>9</v>
      </c>
      <c r="J144" s="40"/>
      <c r="K144" s="40"/>
      <c r="L144" s="40">
        <v>223</v>
      </c>
    </row>
    <row r="145" spans="1:12" s="1" customFormat="1" ht="19.2" customHeight="1" x14ac:dyDescent="0.2">
      <c r="A145" s="33" t="s">
        <v>46</v>
      </c>
      <c r="B145" s="34" t="s">
        <v>138</v>
      </c>
      <c r="C145" s="34" t="s">
        <v>96</v>
      </c>
      <c r="D145" s="37">
        <v>23</v>
      </c>
      <c r="E145" s="37">
        <v>9</v>
      </c>
      <c r="F145" s="37"/>
      <c r="G145" s="37">
        <v>6</v>
      </c>
      <c r="H145" s="37">
        <v>4</v>
      </c>
      <c r="I145" s="37"/>
      <c r="J145" s="37"/>
      <c r="K145" s="37">
        <v>2</v>
      </c>
      <c r="L145" s="36">
        <v>44</v>
      </c>
    </row>
    <row r="146" spans="1:12" s="1" customFormat="1" ht="19.2" customHeight="1" x14ac:dyDescent="0.2">
      <c r="A146" s="33" t="s">
        <v>46</v>
      </c>
      <c r="B146" s="34" t="s">
        <v>138</v>
      </c>
      <c r="C146" s="34" t="s">
        <v>97</v>
      </c>
      <c r="D146" s="35">
        <v>4</v>
      </c>
      <c r="E146" s="35">
        <v>2</v>
      </c>
      <c r="F146" s="35"/>
      <c r="G146" s="35">
        <v>6</v>
      </c>
      <c r="H146" s="35"/>
      <c r="I146" s="35"/>
      <c r="J146" s="35"/>
      <c r="K146" s="35">
        <v>1</v>
      </c>
      <c r="L146" s="36">
        <v>13</v>
      </c>
    </row>
    <row r="147" spans="1:12" s="1" customFormat="1" ht="19.2" customHeight="1" x14ac:dyDescent="0.2">
      <c r="A147" s="33" t="s">
        <v>46</v>
      </c>
      <c r="B147" s="34" t="s">
        <v>138</v>
      </c>
      <c r="C147" s="34" t="s">
        <v>98</v>
      </c>
      <c r="D147" s="37">
        <v>5</v>
      </c>
      <c r="E147" s="37">
        <v>2</v>
      </c>
      <c r="F147" s="37"/>
      <c r="G147" s="37">
        <v>7</v>
      </c>
      <c r="H147" s="37"/>
      <c r="I147" s="37"/>
      <c r="J147" s="37"/>
      <c r="K147" s="37"/>
      <c r="L147" s="36">
        <v>14</v>
      </c>
    </row>
    <row r="148" spans="1:12" s="1" customFormat="1" ht="19.2" customHeight="1" x14ac:dyDescent="0.2">
      <c r="A148" s="38" t="s">
        <v>46</v>
      </c>
      <c r="B148" s="38" t="s">
        <v>67</v>
      </c>
      <c r="C148" s="39" t="s">
        <v>94</v>
      </c>
      <c r="D148" s="40">
        <v>32</v>
      </c>
      <c r="E148" s="40">
        <v>13</v>
      </c>
      <c r="F148" s="40"/>
      <c r="G148" s="40">
        <v>19</v>
      </c>
      <c r="H148" s="40">
        <v>4</v>
      </c>
      <c r="I148" s="40"/>
      <c r="J148" s="40"/>
      <c r="K148" s="40">
        <v>3</v>
      </c>
      <c r="L148" s="40">
        <v>71</v>
      </c>
    </row>
    <row r="149" spans="1:12" s="1" customFormat="1" ht="19.2" customHeight="1" x14ac:dyDescent="0.2">
      <c r="A149" s="33" t="s">
        <v>69</v>
      </c>
      <c r="B149" s="34" t="s">
        <v>139</v>
      </c>
      <c r="C149" s="34" t="s">
        <v>96</v>
      </c>
      <c r="D149" s="35">
        <v>3</v>
      </c>
      <c r="E149" s="35">
        <v>5</v>
      </c>
      <c r="F149" s="35"/>
      <c r="G149" s="35">
        <v>2</v>
      </c>
      <c r="H149" s="35"/>
      <c r="I149" s="35"/>
      <c r="J149" s="35"/>
      <c r="K149" s="35"/>
      <c r="L149" s="36">
        <v>10</v>
      </c>
    </row>
    <row r="150" spans="1:12" s="1" customFormat="1" ht="19.2" customHeight="1" x14ac:dyDescent="0.2">
      <c r="A150" s="33" t="s">
        <v>69</v>
      </c>
      <c r="B150" s="34" t="s">
        <v>139</v>
      </c>
      <c r="C150" s="34" t="s">
        <v>97</v>
      </c>
      <c r="D150" s="37"/>
      <c r="E150" s="37">
        <v>5</v>
      </c>
      <c r="F150" s="37"/>
      <c r="G150" s="37"/>
      <c r="H150" s="37"/>
      <c r="I150" s="37"/>
      <c r="J150" s="37"/>
      <c r="K150" s="37"/>
      <c r="L150" s="36">
        <v>5</v>
      </c>
    </row>
    <row r="151" spans="1:12" s="1" customFormat="1" ht="19.2" customHeight="1" x14ac:dyDescent="0.2">
      <c r="A151" s="33" t="s">
        <v>69</v>
      </c>
      <c r="B151" s="34" t="s">
        <v>139</v>
      </c>
      <c r="C151" s="34" t="s">
        <v>98</v>
      </c>
      <c r="D151" s="35">
        <v>8</v>
      </c>
      <c r="E151" s="35">
        <v>8</v>
      </c>
      <c r="F151" s="35"/>
      <c r="G151" s="35">
        <v>1</v>
      </c>
      <c r="H151" s="35"/>
      <c r="I151" s="35"/>
      <c r="J151" s="35"/>
      <c r="K151" s="35"/>
      <c r="L151" s="36">
        <v>17</v>
      </c>
    </row>
    <row r="152" spans="1:12" s="1" customFormat="1" ht="19.2" customHeight="1" x14ac:dyDescent="0.2">
      <c r="A152" s="38" t="s">
        <v>69</v>
      </c>
      <c r="B152" s="38" t="s">
        <v>70</v>
      </c>
      <c r="C152" s="39" t="s">
        <v>94</v>
      </c>
      <c r="D152" s="40">
        <v>11</v>
      </c>
      <c r="E152" s="40">
        <v>18</v>
      </c>
      <c r="F152" s="40"/>
      <c r="G152" s="40">
        <v>3</v>
      </c>
      <c r="H152" s="40"/>
      <c r="I152" s="40"/>
      <c r="J152" s="40"/>
      <c r="K152" s="40"/>
      <c r="L152" s="40">
        <v>32</v>
      </c>
    </row>
    <row r="153" spans="1:12" s="1" customFormat="1" ht="19.2" customHeight="1" x14ac:dyDescent="0.2">
      <c r="A153" s="33" t="s">
        <v>69</v>
      </c>
      <c r="B153" s="34" t="s">
        <v>140</v>
      </c>
      <c r="C153" s="34" t="s">
        <v>96</v>
      </c>
      <c r="D153" s="35">
        <v>6</v>
      </c>
      <c r="E153" s="35">
        <v>3</v>
      </c>
      <c r="F153" s="35"/>
      <c r="G153" s="35">
        <v>3</v>
      </c>
      <c r="H153" s="35"/>
      <c r="I153" s="35"/>
      <c r="J153" s="35"/>
      <c r="K153" s="35"/>
      <c r="L153" s="36">
        <v>12</v>
      </c>
    </row>
    <row r="154" spans="1:12" s="1" customFormat="1" ht="19.2" customHeight="1" x14ac:dyDescent="0.2">
      <c r="A154" s="33" t="s">
        <v>69</v>
      </c>
      <c r="B154" s="34" t="s">
        <v>140</v>
      </c>
      <c r="C154" s="34" t="s">
        <v>97</v>
      </c>
      <c r="D154" s="37">
        <v>4</v>
      </c>
      <c r="E154" s="37">
        <v>1</v>
      </c>
      <c r="F154" s="37"/>
      <c r="G154" s="37"/>
      <c r="H154" s="37"/>
      <c r="I154" s="37"/>
      <c r="J154" s="37"/>
      <c r="K154" s="37"/>
      <c r="L154" s="36">
        <v>5</v>
      </c>
    </row>
    <row r="155" spans="1:12" s="1" customFormat="1" ht="19.2" customHeight="1" x14ac:dyDescent="0.2">
      <c r="A155" s="33" t="s">
        <v>69</v>
      </c>
      <c r="B155" s="34" t="s">
        <v>140</v>
      </c>
      <c r="C155" s="34" t="s">
        <v>98</v>
      </c>
      <c r="D155" s="35">
        <v>18</v>
      </c>
      <c r="E155" s="35"/>
      <c r="F155" s="35"/>
      <c r="G155" s="35">
        <v>1</v>
      </c>
      <c r="H155" s="35"/>
      <c r="I155" s="35"/>
      <c r="J155" s="35"/>
      <c r="K155" s="35"/>
      <c r="L155" s="36">
        <v>19</v>
      </c>
    </row>
    <row r="156" spans="1:12" s="1" customFormat="1" ht="19.2" customHeight="1" x14ac:dyDescent="0.2">
      <c r="A156" s="38" t="s">
        <v>69</v>
      </c>
      <c r="B156" s="38" t="s">
        <v>71</v>
      </c>
      <c r="C156" s="39" t="s">
        <v>94</v>
      </c>
      <c r="D156" s="40">
        <v>28</v>
      </c>
      <c r="E156" s="40">
        <v>4</v>
      </c>
      <c r="F156" s="40"/>
      <c r="G156" s="40">
        <v>4</v>
      </c>
      <c r="H156" s="40"/>
      <c r="I156" s="40"/>
      <c r="J156" s="40"/>
      <c r="K156" s="40"/>
      <c r="L156" s="40">
        <v>36</v>
      </c>
    </row>
    <row r="157" spans="1:12" s="1" customFormat="1" ht="19.2" customHeight="1" x14ac:dyDescent="0.2">
      <c r="A157" s="33" t="s">
        <v>69</v>
      </c>
      <c r="B157" s="34" t="s">
        <v>141</v>
      </c>
      <c r="C157" s="34" t="s">
        <v>96</v>
      </c>
      <c r="D157" s="37">
        <v>1</v>
      </c>
      <c r="E157" s="37">
        <v>2</v>
      </c>
      <c r="F157" s="37"/>
      <c r="G157" s="37">
        <v>1</v>
      </c>
      <c r="H157" s="37"/>
      <c r="I157" s="37"/>
      <c r="J157" s="37"/>
      <c r="K157" s="37"/>
      <c r="L157" s="36">
        <v>4</v>
      </c>
    </row>
    <row r="158" spans="1:12" s="1" customFormat="1" ht="19.2" customHeight="1" x14ac:dyDescent="0.2">
      <c r="A158" s="33" t="s">
        <v>69</v>
      </c>
      <c r="B158" s="34" t="s">
        <v>141</v>
      </c>
      <c r="C158" s="34" t="s">
        <v>97</v>
      </c>
      <c r="D158" s="35">
        <v>3</v>
      </c>
      <c r="E158" s="35"/>
      <c r="F158" s="35"/>
      <c r="G158" s="35"/>
      <c r="H158" s="35"/>
      <c r="I158" s="35"/>
      <c r="J158" s="35"/>
      <c r="K158" s="35"/>
      <c r="L158" s="36">
        <v>3</v>
      </c>
    </row>
    <row r="159" spans="1:12" s="1" customFormat="1" ht="19.2" customHeight="1" x14ac:dyDescent="0.2">
      <c r="A159" s="33" t="s">
        <v>69</v>
      </c>
      <c r="B159" s="34" t="s">
        <v>141</v>
      </c>
      <c r="C159" s="34" t="s">
        <v>98</v>
      </c>
      <c r="D159" s="37">
        <v>3</v>
      </c>
      <c r="E159" s="37"/>
      <c r="F159" s="37"/>
      <c r="G159" s="37"/>
      <c r="H159" s="37"/>
      <c r="I159" s="37"/>
      <c r="J159" s="37"/>
      <c r="K159" s="37"/>
      <c r="L159" s="36">
        <v>3</v>
      </c>
    </row>
    <row r="160" spans="1:12" s="1" customFormat="1" ht="19.2" customHeight="1" x14ac:dyDescent="0.2">
      <c r="A160" s="38" t="s">
        <v>69</v>
      </c>
      <c r="B160" s="38" t="s">
        <v>72</v>
      </c>
      <c r="C160" s="39" t="s">
        <v>94</v>
      </c>
      <c r="D160" s="40">
        <v>7</v>
      </c>
      <c r="E160" s="40">
        <v>2</v>
      </c>
      <c r="F160" s="40"/>
      <c r="G160" s="40">
        <v>1</v>
      </c>
      <c r="H160" s="40"/>
      <c r="I160" s="40"/>
      <c r="J160" s="40"/>
      <c r="K160" s="40"/>
      <c r="L160" s="40">
        <v>10</v>
      </c>
    </row>
    <row r="161" spans="1:12" s="1" customFormat="1" ht="19.2" customHeight="1" x14ac:dyDescent="0.2">
      <c r="A161" s="33" t="s">
        <v>69</v>
      </c>
      <c r="B161" s="34" t="s">
        <v>142</v>
      </c>
      <c r="C161" s="34" t="s">
        <v>96</v>
      </c>
      <c r="D161" s="35">
        <v>10</v>
      </c>
      <c r="E161" s="35">
        <v>5</v>
      </c>
      <c r="F161" s="35"/>
      <c r="G161" s="35">
        <v>2</v>
      </c>
      <c r="H161" s="35"/>
      <c r="I161" s="35"/>
      <c r="J161" s="35"/>
      <c r="K161" s="35"/>
      <c r="L161" s="36">
        <v>17</v>
      </c>
    </row>
    <row r="162" spans="1:12" s="1" customFormat="1" ht="19.2" customHeight="1" x14ac:dyDescent="0.2">
      <c r="A162" s="33" t="s">
        <v>69</v>
      </c>
      <c r="B162" s="34" t="s">
        <v>142</v>
      </c>
      <c r="C162" s="34" t="s">
        <v>97</v>
      </c>
      <c r="D162" s="37">
        <v>1</v>
      </c>
      <c r="E162" s="37">
        <v>2</v>
      </c>
      <c r="F162" s="37"/>
      <c r="G162" s="37">
        <v>1</v>
      </c>
      <c r="H162" s="37"/>
      <c r="I162" s="37"/>
      <c r="J162" s="37"/>
      <c r="K162" s="37"/>
      <c r="L162" s="36">
        <v>4</v>
      </c>
    </row>
    <row r="163" spans="1:12" s="1" customFormat="1" ht="19.2" customHeight="1" x14ac:dyDescent="0.2">
      <c r="A163" s="33" t="s">
        <v>69</v>
      </c>
      <c r="B163" s="34" t="s">
        <v>142</v>
      </c>
      <c r="C163" s="34" t="s">
        <v>98</v>
      </c>
      <c r="D163" s="35">
        <v>10</v>
      </c>
      <c r="E163" s="35">
        <v>8</v>
      </c>
      <c r="F163" s="35"/>
      <c r="G163" s="35">
        <v>1</v>
      </c>
      <c r="H163" s="35"/>
      <c r="I163" s="35"/>
      <c r="J163" s="35"/>
      <c r="K163" s="35"/>
      <c r="L163" s="36">
        <v>19</v>
      </c>
    </row>
    <row r="164" spans="1:12" s="1" customFormat="1" ht="19.2" customHeight="1" x14ac:dyDescent="0.2">
      <c r="A164" s="38" t="s">
        <v>69</v>
      </c>
      <c r="B164" s="38" t="s">
        <v>73</v>
      </c>
      <c r="C164" s="39" t="s">
        <v>94</v>
      </c>
      <c r="D164" s="40">
        <v>21</v>
      </c>
      <c r="E164" s="40">
        <v>15</v>
      </c>
      <c r="F164" s="40"/>
      <c r="G164" s="40">
        <v>4</v>
      </c>
      <c r="H164" s="40"/>
      <c r="I164" s="40"/>
      <c r="J164" s="40"/>
      <c r="K164" s="40"/>
      <c r="L164" s="40">
        <v>40</v>
      </c>
    </row>
    <row r="165" spans="1:12" s="1" customFormat="1" ht="19.2" customHeight="1" x14ac:dyDescent="0.2">
      <c r="A165" s="33" t="s">
        <v>69</v>
      </c>
      <c r="B165" s="34" t="s">
        <v>143</v>
      </c>
      <c r="C165" s="34" t="s">
        <v>96</v>
      </c>
      <c r="D165" s="35">
        <v>5</v>
      </c>
      <c r="E165" s="35">
        <v>5</v>
      </c>
      <c r="F165" s="35"/>
      <c r="G165" s="35">
        <v>2</v>
      </c>
      <c r="H165" s="35"/>
      <c r="I165" s="35"/>
      <c r="J165" s="35"/>
      <c r="K165" s="35">
        <v>1</v>
      </c>
      <c r="L165" s="36">
        <v>13</v>
      </c>
    </row>
    <row r="166" spans="1:12" s="1" customFormat="1" ht="19.2" customHeight="1" x14ac:dyDescent="0.2">
      <c r="A166" s="33" t="s">
        <v>69</v>
      </c>
      <c r="B166" s="34" t="s">
        <v>143</v>
      </c>
      <c r="C166" s="34" t="s">
        <v>97</v>
      </c>
      <c r="D166" s="37">
        <v>7</v>
      </c>
      <c r="E166" s="37">
        <v>4</v>
      </c>
      <c r="F166" s="37"/>
      <c r="G166" s="37"/>
      <c r="H166" s="37"/>
      <c r="I166" s="37"/>
      <c r="J166" s="37"/>
      <c r="K166" s="37"/>
      <c r="L166" s="36">
        <v>11</v>
      </c>
    </row>
    <row r="167" spans="1:12" s="1" customFormat="1" ht="19.2" customHeight="1" x14ac:dyDescent="0.2">
      <c r="A167" s="33" t="s">
        <v>69</v>
      </c>
      <c r="B167" s="34" t="s">
        <v>143</v>
      </c>
      <c r="C167" s="34" t="s">
        <v>98</v>
      </c>
      <c r="D167" s="35">
        <v>32</v>
      </c>
      <c r="E167" s="35">
        <v>11</v>
      </c>
      <c r="F167" s="35"/>
      <c r="G167" s="35">
        <v>1</v>
      </c>
      <c r="H167" s="35"/>
      <c r="I167" s="35"/>
      <c r="J167" s="35"/>
      <c r="K167" s="35"/>
      <c r="L167" s="36">
        <v>44</v>
      </c>
    </row>
    <row r="168" spans="1:12" s="1" customFormat="1" ht="19.2" customHeight="1" x14ac:dyDescent="0.2">
      <c r="A168" s="38" t="s">
        <v>69</v>
      </c>
      <c r="B168" s="38" t="s">
        <v>144</v>
      </c>
      <c r="C168" s="39" t="s">
        <v>94</v>
      </c>
      <c r="D168" s="40">
        <v>44</v>
      </c>
      <c r="E168" s="40">
        <v>20</v>
      </c>
      <c r="F168" s="40"/>
      <c r="G168" s="40">
        <v>3</v>
      </c>
      <c r="H168" s="40"/>
      <c r="I168" s="40"/>
      <c r="J168" s="40"/>
      <c r="K168" s="40">
        <v>1</v>
      </c>
      <c r="L168" s="40">
        <v>68</v>
      </c>
    </row>
    <row r="169" spans="1:12" s="1" customFormat="1" ht="19.2" customHeight="1" x14ac:dyDescent="0.2">
      <c r="A169" s="33" t="s">
        <v>69</v>
      </c>
      <c r="B169" s="34" t="s">
        <v>145</v>
      </c>
      <c r="C169" s="34" t="s">
        <v>96</v>
      </c>
      <c r="D169" s="37">
        <v>1</v>
      </c>
      <c r="E169" s="37">
        <v>2</v>
      </c>
      <c r="F169" s="37"/>
      <c r="G169" s="37"/>
      <c r="H169" s="37"/>
      <c r="I169" s="37"/>
      <c r="J169" s="37"/>
      <c r="K169" s="37">
        <v>1</v>
      </c>
      <c r="L169" s="36">
        <v>4</v>
      </c>
    </row>
    <row r="170" spans="1:12" s="1" customFormat="1" ht="19.2" customHeight="1" x14ac:dyDescent="0.2">
      <c r="A170" s="33" t="s">
        <v>69</v>
      </c>
      <c r="B170" s="34" t="s">
        <v>145</v>
      </c>
      <c r="C170" s="34" t="s">
        <v>97</v>
      </c>
      <c r="D170" s="35">
        <v>1</v>
      </c>
      <c r="E170" s="35"/>
      <c r="F170" s="35"/>
      <c r="G170" s="35"/>
      <c r="H170" s="35"/>
      <c r="I170" s="35"/>
      <c r="J170" s="35"/>
      <c r="K170" s="35"/>
      <c r="L170" s="36">
        <v>1</v>
      </c>
    </row>
    <row r="171" spans="1:12" s="1" customFormat="1" ht="19.2" customHeight="1" x14ac:dyDescent="0.2">
      <c r="A171" s="33" t="s">
        <v>69</v>
      </c>
      <c r="B171" s="34" t="s">
        <v>145</v>
      </c>
      <c r="C171" s="34" t="s">
        <v>98</v>
      </c>
      <c r="D171" s="37">
        <v>1</v>
      </c>
      <c r="E171" s="37">
        <v>2</v>
      </c>
      <c r="F171" s="37"/>
      <c r="G171" s="37"/>
      <c r="H171" s="37"/>
      <c r="I171" s="37"/>
      <c r="J171" s="37"/>
      <c r="K171" s="37"/>
      <c r="L171" s="36">
        <v>3</v>
      </c>
    </row>
    <row r="172" spans="1:12" s="1" customFormat="1" ht="19.2" customHeight="1" x14ac:dyDescent="0.2">
      <c r="A172" s="38" t="s">
        <v>69</v>
      </c>
      <c r="B172" s="38" t="s">
        <v>75</v>
      </c>
      <c r="C172" s="39" t="s">
        <v>94</v>
      </c>
      <c r="D172" s="40">
        <v>3</v>
      </c>
      <c r="E172" s="40">
        <v>4</v>
      </c>
      <c r="F172" s="40"/>
      <c r="G172" s="40"/>
      <c r="H172" s="40"/>
      <c r="I172" s="40"/>
      <c r="J172" s="40"/>
      <c r="K172" s="40">
        <v>1</v>
      </c>
      <c r="L172" s="40">
        <v>8</v>
      </c>
    </row>
    <row r="173" spans="1:12" s="1" customFormat="1" ht="19.2" customHeight="1" x14ac:dyDescent="0.2">
      <c r="A173" s="33" t="s">
        <v>69</v>
      </c>
      <c r="B173" s="34" t="s">
        <v>146</v>
      </c>
      <c r="C173" s="34" t="s">
        <v>96</v>
      </c>
      <c r="D173" s="35">
        <v>9</v>
      </c>
      <c r="E173" s="35">
        <v>5</v>
      </c>
      <c r="F173" s="35"/>
      <c r="G173" s="35">
        <v>5</v>
      </c>
      <c r="H173" s="35">
        <v>3</v>
      </c>
      <c r="I173" s="35"/>
      <c r="J173" s="35"/>
      <c r="K173" s="35">
        <v>2</v>
      </c>
      <c r="L173" s="36">
        <v>24</v>
      </c>
    </row>
    <row r="174" spans="1:12" s="1" customFormat="1" ht="19.2" customHeight="1" x14ac:dyDescent="0.2">
      <c r="A174" s="33" t="s">
        <v>69</v>
      </c>
      <c r="B174" s="34" t="s">
        <v>146</v>
      </c>
      <c r="C174" s="34" t="s">
        <v>97</v>
      </c>
      <c r="D174" s="37">
        <v>3</v>
      </c>
      <c r="E174" s="37"/>
      <c r="F174" s="37"/>
      <c r="G174" s="37">
        <v>3</v>
      </c>
      <c r="H174" s="37"/>
      <c r="I174" s="37"/>
      <c r="J174" s="37"/>
      <c r="K174" s="37"/>
      <c r="L174" s="36">
        <v>6</v>
      </c>
    </row>
    <row r="175" spans="1:12" s="1" customFormat="1" ht="19.2" customHeight="1" x14ac:dyDescent="0.2">
      <c r="A175" s="33" t="s">
        <v>69</v>
      </c>
      <c r="B175" s="34" t="s">
        <v>146</v>
      </c>
      <c r="C175" s="34" t="s">
        <v>98</v>
      </c>
      <c r="D175" s="35">
        <v>12</v>
      </c>
      <c r="E175" s="35">
        <v>1</v>
      </c>
      <c r="F175" s="35"/>
      <c r="G175" s="35"/>
      <c r="H175" s="35"/>
      <c r="I175" s="35"/>
      <c r="J175" s="35"/>
      <c r="K175" s="35"/>
      <c r="L175" s="36">
        <v>13</v>
      </c>
    </row>
    <row r="176" spans="1:12" s="1" customFormat="1" ht="19.2" customHeight="1" x14ac:dyDescent="0.2">
      <c r="A176" s="38" t="s">
        <v>69</v>
      </c>
      <c r="B176" s="38" t="s">
        <v>147</v>
      </c>
      <c r="C176" s="39" t="s">
        <v>94</v>
      </c>
      <c r="D176" s="40">
        <v>24</v>
      </c>
      <c r="E176" s="40">
        <v>6</v>
      </c>
      <c r="F176" s="40"/>
      <c r="G176" s="40">
        <v>8</v>
      </c>
      <c r="H176" s="40">
        <v>3</v>
      </c>
      <c r="I176" s="40"/>
      <c r="J176" s="40"/>
      <c r="K176" s="40">
        <v>2</v>
      </c>
      <c r="L176" s="40">
        <v>43</v>
      </c>
    </row>
    <row r="177" spans="1:12" s="1" customFormat="1" ht="19.2" customHeight="1" x14ac:dyDescent="0.2">
      <c r="A177" s="33" t="s">
        <v>69</v>
      </c>
      <c r="B177" s="34" t="s">
        <v>148</v>
      </c>
      <c r="C177" s="34" t="s">
        <v>96</v>
      </c>
      <c r="D177" s="37">
        <v>39</v>
      </c>
      <c r="E177" s="37">
        <v>24</v>
      </c>
      <c r="F177" s="37"/>
      <c r="G177" s="37">
        <v>76</v>
      </c>
      <c r="H177" s="37">
        <v>2</v>
      </c>
      <c r="I177" s="37"/>
      <c r="J177" s="37"/>
      <c r="K177" s="37">
        <v>21</v>
      </c>
      <c r="L177" s="36">
        <v>162</v>
      </c>
    </row>
    <row r="178" spans="1:12" s="1" customFormat="1" ht="19.2" customHeight="1" x14ac:dyDescent="0.2">
      <c r="A178" s="33" t="s">
        <v>69</v>
      </c>
      <c r="B178" s="34" t="s">
        <v>148</v>
      </c>
      <c r="C178" s="34" t="s">
        <v>97</v>
      </c>
      <c r="D178" s="35"/>
      <c r="E178" s="35"/>
      <c r="F178" s="35"/>
      <c r="G178" s="35">
        <v>1</v>
      </c>
      <c r="H178" s="35"/>
      <c r="I178" s="35"/>
      <c r="J178" s="35"/>
      <c r="K178" s="35"/>
      <c r="L178" s="36">
        <v>1</v>
      </c>
    </row>
    <row r="179" spans="1:12" s="1" customFormat="1" ht="19.2" customHeight="1" x14ac:dyDescent="0.2">
      <c r="A179" s="33" t="s">
        <v>69</v>
      </c>
      <c r="B179" s="34" t="s">
        <v>148</v>
      </c>
      <c r="C179" s="34" t="s">
        <v>98</v>
      </c>
      <c r="D179" s="37">
        <v>1</v>
      </c>
      <c r="E179" s="37">
        <v>1</v>
      </c>
      <c r="F179" s="37"/>
      <c r="G179" s="37"/>
      <c r="H179" s="37"/>
      <c r="I179" s="37"/>
      <c r="J179" s="37"/>
      <c r="K179" s="37">
        <v>1</v>
      </c>
      <c r="L179" s="36">
        <v>3</v>
      </c>
    </row>
    <row r="180" spans="1:12" s="1" customFormat="1" ht="19.2" customHeight="1" x14ac:dyDescent="0.2">
      <c r="A180" s="38" t="s">
        <v>69</v>
      </c>
      <c r="B180" s="38" t="s">
        <v>77</v>
      </c>
      <c r="C180" s="39" t="s">
        <v>94</v>
      </c>
      <c r="D180" s="40">
        <v>40</v>
      </c>
      <c r="E180" s="40">
        <v>25</v>
      </c>
      <c r="F180" s="40"/>
      <c r="G180" s="40">
        <v>77</v>
      </c>
      <c r="H180" s="40">
        <v>2</v>
      </c>
      <c r="I180" s="40"/>
      <c r="J180" s="40"/>
      <c r="K180" s="40">
        <v>22</v>
      </c>
      <c r="L180" s="40">
        <v>166</v>
      </c>
    </row>
    <row r="181" spans="1:12" s="1" customFormat="1" ht="19.2" customHeight="1" x14ac:dyDescent="0.2">
      <c r="A181" s="33" t="s">
        <v>69</v>
      </c>
      <c r="B181" s="34" t="s">
        <v>149</v>
      </c>
      <c r="C181" s="34" t="s">
        <v>96</v>
      </c>
      <c r="D181" s="35">
        <v>1</v>
      </c>
      <c r="E181" s="35"/>
      <c r="F181" s="35"/>
      <c r="G181" s="35"/>
      <c r="H181" s="35"/>
      <c r="I181" s="35"/>
      <c r="J181" s="35"/>
      <c r="K181" s="35"/>
      <c r="L181" s="36">
        <v>1</v>
      </c>
    </row>
    <row r="182" spans="1:12" s="1" customFormat="1" ht="19.2" customHeight="1" x14ac:dyDescent="0.2">
      <c r="A182" s="33" t="s">
        <v>69</v>
      </c>
      <c r="B182" s="34" t="s">
        <v>149</v>
      </c>
      <c r="C182" s="34" t="s">
        <v>98</v>
      </c>
      <c r="D182" s="37">
        <v>3</v>
      </c>
      <c r="E182" s="37"/>
      <c r="F182" s="37"/>
      <c r="G182" s="37"/>
      <c r="H182" s="37"/>
      <c r="I182" s="37"/>
      <c r="J182" s="37"/>
      <c r="K182" s="37"/>
      <c r="L182" s="36">
        <v>3</v>
      </c>
    </row>
    <row r="183" spans="1:12" s="1" customFormat="1" ht="19.2" customHeight="1" x14ac:dyDescent="0.2">
      <c r="A183" s="38" t="s">
        <v>69</v>
      </c>
      <c r="B183" s="38" t="s">
        <v>78</v>
      </c>
      <c r="C183" s="39" t="s">
        <v>94</v>
      </c>
      <c r="D183" s="40">
        <v>4</v>
      </c>
      <c r="E183" s="40"/>
      <c r="F183" s="40"/>
      <c r="G183" s="40"/>
      <c r="H183" s="40"/>
      <c r="I183" s="40"/>
      <c r="J183" s="40"/>
      <c r="K183" s="40"/>
      <c r="L183" s="40">
        <v>4</v>
      </c>
    </row>
    <row r="184" spans="1:12" s="1" customFormat="1" ht="19.2" customHeight="1" x14ac:dyDescent="0.2">
      <c r="A184" s="33" t="s">
        <v>69</v>
      </c>
      <c r="B184" s="34" t="s">
        <v>150</v>
      </c>
      <c r="C184" s="34" t="s">
        <v>96</v>
      </c>
      <c r="D184" s="35">
        <v>9</v>
      </c>
      <c r="E184" s="35">
        <v>7</v>
      </c>
      <c r="F184" s="35"/>
      <c r="G184" s="35">
        <v>4</v>
      </c>
      <c r="H184" s="35"/>
      <c r="I184" s="35"/>
      <c r="J184" s="35"/>
      <c r="K184" s="35"/>
      <c r="L184" s="36">
        <v>20</v>
      </c>
    </row>
    <row r="185" spans="1:12" s="1" customFormat="1" ht="19.2" customHeight="1" x14ac:dyDescent="0.2">
      <c r="A185" s="33" t="s">
        <v>69</v>
      </c>
      <c r="B185" s="34" t="s">
        <v>150</v>
      </c>
      <c r="C185" s="34" t="s">
        <v>97</v>
      </c>
      <c r="D185" s="37">
        <v>2</v>
      </c>
      <c r="E185" s="37">
        <v>1</v>
      </c>
      <c r="F185" s="37"/>
      <c r="G185" s="37">
        <v>1</v>
      </c>
      <c r="H185" s="37"/>
      <c r="I185" s="37"/>
      <c r="J185" s="37"/>
      <c r="K185" s="37"/>
      <c r="L185" s="36">
        <v>4</v>
      </c>
    </row>
    <row r="186" spans="1:12" s="1" customFormat="1" ht="19.2" customHeight="1" x14ac:dyDescent="0.2">
      <c r="A186" s="33" t="s">
        <v>69</v>
      </c>
      <c r="B186" s="34" t="s">
        <v>150</v>
      </c>
      <c r="C186" s="34" t="s">
        <v>98</v>
      </c>
      <c r="D186" s="35">
        <v>7</v>
      </c>
      <c r="E186" s="35">
        <v>5</v>
      </c>
      <c r="F186" s="35"/>
      <c r="G186" s="35">
        <v>11</v>
      </c>
      <c r="H186" s="35"/>
      <c r="I186" s="35"/>
      <c r="J186" s="35"/>
      <c r="K186" s="35"/>
      <c r="L186" s="36">
        <v>23</v>
      </c>
    </row>
    <row r="187" spans="1:12" s="1" customFormat="1" ht="19.2" customHeight="1" x14ac:dyDescent="0.2">
      <c r="A187" s="38" t="s">
        <v>69</v>
      </c>
      <c r="B187" s="38" t="s">
        <v>79</v>
      </c>
      <c r="C187" s="39" t="s">
        <v>94</v>
      </c>
      <c r="D187" s="40">
        <v>18</v>
      </c>
      <c r="E187" s="40">
        <v>13</v>
      </c>
      <c r="F187" s="40"/>
      <c r="G187" s="40">
        <v>16</v>
      </c>
      <c r="H187" s="40"/>
      <c r="I187" s="40"/>
      <c r="J187" s="40"/>
      <c r="K187" s="40"/>
      <c r="L187" s="40">
        <v>47</v>
      </c>
    </row>
    <row r="188" spans="1:12" s="1" customFormat="1" ht="19.2" customHeight="1" x14ac:dyDescent="0.2">
      <c r="A188" s="33" t="s">
        <v>69</v>
      </c>
      <c r="B188" s="34" t="s">
        <v>151</v>
      </c>
      <c r="C188" s="34" t="s">
        <v>96</v>
      </c>
      <c r="D188" s="37"/>
      <c r="E188" s="37">
        <v>1</v>
      </c>
      <c r="F188" s="37"/>
      <c r="G188" s="37"/>
      <c r="H188" s="37"/>
      <c r="I188" s="37"/>
      <c r="J188" s="37"/>
      <c r="K188" s="37"/>
      <c r="L188" s="36">
        <v>1</v>
      </c>
    </row>
    <row r="189" spans="1:12" s="1" customFormat="1" ht="19.2" customHeight="1" x14ac:dyDescent="0.2">
      <c r="A189" s="33" t="s">
        <v>69</v>
      </c>
      <c r="B189" s="34" t="s">
        <v>151</v>
      </c>
      <c r="C189" s="34" t="s">
        <v>97</v>
      </c>
      <c r="D189" s="35">
        <v>2</v>
      </c>
      <c r="E189" s="35"/>
      <c r="F189" s="35"/>
      <c r="G189" s="35"/>
      <c r="H189" s="35"/>
      <c r="I189" s="35"/>
      <c r="J189" s="35"/>
      <c r="K189" s="35"/>
      <c r="L189" s="36">
        <v>2</v>
      </c>
    </row>
    <row r="190" spans="1:12" s="1" customFormat="1" ht="19.2" customHeight="1" x14ac:dyDescent="0.2">
      <c r="A190" s="33" t="s">
        <v>69</v>
      </c>
      <c r="B190" s="34" t="s">
        <v>151</v>
      </c>
      <c r="C190" s="34" t="s">
        <v>98</v>
      </c>
      <c r="D190" s="37">
        <v>1</v>
      </c>
      <c r="E190" s="37"/>
      <c r="F190" s="37"/>
      <c r="G190" s="37"/>
      <c r="H190" s="37"/>
      <c r="I190" s="37"/>
      <c r="J190" s="37"/>
      <c r="K190" s="37"/>
      <c r="L190" s="36">
        <v>1</v>
      </c>
    </row>
    <row r="191" spans="1:12" s="1" customFormat="1" ht="19.2" customHeight="1" x14ac:dyDescent="0.2">
      <c r="A191" s="38" t="s">
        <v>69</v>
      </c>
      <c r="B191" s="38" t="s">
        <v>80</v>
      </c>
      <c r="C191" s="39" t="s">
        <v>94</v>
      </c>
      <c r="D191" s="40">
        <v>3</v>
      </c>
      <c r="E191" s="40">
        <v>1</v>
      </c>
      <c r="F191" s="40"/>
      <c r="G191" s="40"/>
      <c r="H191" s="40"/>
      <c r="I191" s="40"/>
      <c r="J191" s="40"/>
      <c r="K191" s="40"/>
      <c r="L191" s="40">
        <v>4</v>
      </c>
    </row>
    <row r="192" spans="1:12" s="1" customFormat="1" ht="19.2" customHeight="1" x14ac:dyDescent="0.2">
      <c r="A192" s="33" t="s">
        <v>69</v>
      </c>
      <c r="B192" s="34" t="s">
        <v>152</v>
      </c>
      <c r="C192" s="34" t="s">
        <v>96</v>
      </c>
      <c r="D192" s="35">
        <v>6</v>
      </c>
      <c r="E192" s="35">
        <v>2</v>
      </c>
      <c r="F192" s="35"/>
      <c r="G192" s="35">
        <v>2</v>
      </c>
      <c r="H192" s="35"/>
      <c r="I192" s="35"/>
      <c r="J192" s="35"/>
      <c r="K192" s="35"/>
      <c r="L192" s="36">
        <v>10</v>
      </c>
    </row>
    <row r="193" spans="1:12" s="1" customFormat="1" ht="18.600000000000001" customHeight="1" x14ac:dyDescent="0.2">
      <c r="A193" s="33" t="s">
        <v>69</v>
      </c>
      <c r="B193" s="34" t="s">
        <v>152</v>
      </c>
      <c r="C193" s="34" t="s">
        <v>97</v>
      </c>
      <c r="D193" s="37"/>
      <c r="E193" s="37"/>
      <c r="F193" s="37"/>
      <c r="G193" s="37"/>
      <c r="H193" s="37"/>
      <c r="I193" s="37"/>
      <c r="J193" s="37"/>
      <c r="K193" s="37"/>
      <c r="L193" s="36"/>
    </row>
    <row r="194" spans="1:12" s="1" customFormat="1" ht="19.2" customHeight="1" x14ac:dyDescent="0.2">
      <c r="A194" s="33" t="s">
        <v>69</v>
      </c>
      <c r="B194" s="34" t="s">
        <v>152</v>
      </c>
      <c r="C194" s="34" t="s">
        <v>98</v>
      </c>
      <c r="D194" s="35">
        <v>6</v>
      </c>
      <c r="E194" s="35">
        <v>1</v>
      </c>
      <c r="F194" s="35"/>
      <c r="G194" s="35">
        <v>1</v>
      </c>
      <c r="H194" s="35"/>
      <c r="I194" s="35"/>
      <c r="J194" s="35"/>
      <c r="K194" s="35"/>
      <c r="L194" s="36">
        <v>8</v>
      </c>
    </row>
    <row r="195" spans="1:12" s="1" customFormat="1" ht="19.2" customHeight="1" x14ac:dyDescent="0.2">
      <c r="A195" s="38" t="s">
        <v>69</v>
      </c>
      <c r="B195" s="38" t="s">
        <v>81</v>
      </c>
      <c r="C195" s="39" t="s">
        <v>94</v>
      </c>
      <c r="D195" s="40">
        <v>12</v>
      </c>
      <c r="E195" s="40">
        <v>3</v>
      </c>
      <c r="F195" s="40"/>
      <c r="G195" s="40">
        <v>3</v>
      </c>
      <c r="H195" s="40"/>
      <c r="I195" s="40"/>
      <c r="J195" s="40"/>
      <c r="K195" s="40"/>
      <c r="L195" s="40">
        <v>18</v>
      </c>
    </row>
    <row r="196" spans="1:12" s="1" customFormat="1" ht="19.2" customHeight="1" x14ac:dyDescent="0.25">
      <c r="A196" s="8" t="s">
        <v>153</v>
      </c>
      <c r="B196" s="25"/>
      <c r="C196" s="43"/>
      <c r="D196" s="44">
        <v>2375</v>
      </c>
      <c r="E196" s="44">
        <v>2154</v>
      </c>
      <c r="F196" s="44">
        <v>361</v>
      </c>
      <c r="G196" s="44">
        <v>1854</v>
      </c>
      <c r="H196" s="44">
        <v>210</v>
      </c>
      <c r="I196" s="44">
        <v>160</v>
      </c>
      <c r="J196" s="44"/>
      <c r="K196" s="44">
        <v>141</v>
      </c>
      <c r="L196" s="44">
        <v>7255</v>
      </c>
    </row>
    <row r="197" spans="1:12" s="1" customFormat="1" ht="11.1" customHeight="1" x14ac:dyDescent="0.25">
      <c r="A197" s="45"/>
      <c r="B197" s="45"/>
      <c r="C197" s="45"/>
      <c r="D197" s="46"/>
      <c r="E197" s="46"/>
      <c r="F197" s="46"/>
      <c r="G197" s="46"/>
      <c r="H197" s="46"/>
      <c r="I197" s="46"/>
      <c r="J197" s="46"/>
      <c r="K197" s="46"/>
      <c r="L197" s="46"/>
    </row>
  </sheetData>
  <autoFilter ref="A12:L196" xr:uid="{4278D2FB-696A-41F8-BCE8-3F9A553FAE8C}"/>
  <mergeCells count="1">
    <mergeCell ref="A1:L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488F5-9D5E-406A-9329-D4311481F686}">
  <sheetPr>
    <tabColor theme="7" tint="0.59999389629810485"/>
  </sheetPr>
  <dimension ref="A1:H37"/>
  <sheetViews>
    <sheetView tabSelected="1" workbookViewId="0">
      <pane xSplit="1" ySplit="2" topLeftCell="B3" activePane="bottomRight" state="frozen"/>
      <selection pane="topRight" activeCell="B1" sqref="B1"/>
      <selection pane="bottomLeft" activeCell="A3" sqref="A3"/>
      <selection pane="bottomRight" activeCell="H12" sqref="H12"/>
    </sheetView>
  </sheetViews>
  <sheetFormatPr defaultColWidth="9.109375" defaultRowHeight="14.4" x14ac:dyDescent="0.3"/>
  <cols>
    <col min="1" max="1" width="78.109375" style="57" bestFit="1" customWidth="1"/>
    <col min="2" max="4" width="13.6640625" style="57" customWidth="1"/>
    <col min="5" max="5" width="14.88671875" style="57" bestFit="1" customWidth="1"/>
    <col min="6" max="6" width="8.33203125" style="57" bestFit="1" customWidth="1"/>
    <col min="7" max="7" width="4.6640625" style="57" customWidth="1"/>
    <col min="8" max="16384" width="9.109375" style="57"/>
  </cols>
  <sheetData>
    <row r="1" spans="1:8" ht="22.5" customHeight="1" x14ac:dyDescent="0.3">
      <c r="A1" s="74" t="s">
        <v>18</v>
      </c>
      <c r="B1" s="52" t="s">
        <v>163</v>
      </c>
      <c r="C1" s="53" t="s">
        <v>164</v>
      </c>
      <c r="D1" s="52" t="s">
        <v>165</v>
      </c>
      <c r="E1" s="53" t="s">
        <v>23</v>
      </c>
      <c r="F1" s="54" t="s">
        <v>166</v>
      </c>
      <c r="G1" s="55"/>
      <c r="H1" s="56" t="s">
        <v>167</v>
      </c>
    </row>
    <row r="2" spans="1:8" x14ac:dyDescent="0.3">
      <c r="A2" s="75"/>
      <c r="B2" s="58" t="s">
        <v>168</v>
      </c>
      <c r="C2" s="59" t="s">
        <v>169</v>
      </c>
      <c r="D2" s="58" t="s">
        <v>168</v>
      </c>
      <c r="E2" s="59" t="s">
        <v>170</v>
      </c>
      <c r="F2" s="54"/>
    </row>
    <row r="3" spans="1:8" ht="19.649999999999999" customHeight="1" x14ac:dyDescent="0.3">
      <c r="A3" s="60" t="s">
        <v>95</v>
      </c>
      <c r="B3" s="61">
        <v>62</v>
      </c>
      <c r="C3" s="61">
        <v>126</v>
      </c>
      <c r="D3" s="62">
        <v>61</v>
      </c>
      <c r="E3" s="63">
        <f>(D3-B3)/B3</f>
        <v>-1.6129032258064516E-2</v>
      </c>
      <c r="F3" s="63"/>
    </row>
    <row r="4" spans="1:8" ht="19.649999999999999" customHeight="1" x14ac:dyDescent="0.3">
      <c r="A4" s="60" t="s">
        <v>99</v>
      </c>
      <c r="B4" s="61">
        <v>42</v>
      </c>
      <c r="C4" s="61">
        <v>61</v>
      </c>
      <c r="D4" s="62">
        <v>31</v>
      </c>
      <c r="E4" s="63">
        <f t="shared" ref="E4:E37" si="0">(D4-B4)/B4</f>
        <v>-0.26190476190476192</v>
      </c>
      <c r="F4" s="63"/>
    </row>
    <row r="5" spans="1:8" ht="19.649999999999999" customHeight="1" x14ac:dyDescent="0.3">
      <c r="A5" s="60" t="s">
        <v>101</v>
      </c>
      <c r="B5" s="61">
        <v>251</v>
      </c>
      <c r="C5" s="61">
        <v>715</v>
      </c>
      <c r="D5" s="62">
        <v>194</v>
      </c>
      <c r="E5" s="63">
        <f t="shared" si="0"/>
        <v>-0.22709163346613545</v>
      </c>
      <c r="F5" s="63"/>
    </row>
    <row r="6" spans="1:8" ht="19.649999999999999" customHeight="1" x14ac:dyDescent="0.3">
      <c r="A6" s="60" t="s">
        <v>103</v>
      </c>
      <c r="B6" s="61">
        <v>53</v>
      </c>
      <c r="C6" s="61">
        <v>163</v>
      </c>
      <c r="D6" s="62">
        <v>64</v>
      </c>
      <c r="E6" s="63">
        <f t="shared" si="0"/>
        <v>0.20754716981132076</v>
      </c>
      <c r="F6" s="63"/>
    </row>
    <row r="7" spans="1:8" ht="19.649999999999999" customHeight="1" x14ac:dyDescent="0.3">
      <c r="A7" s="60" t="s">
        <v>104</v>
      </c>
      <c r="B7" s="61">
        <v>121</v>
      </c>
      <c r="C7" s="61">
        <v>276</v>
      </c>
      <c r="D7" s="64">
        <v>125</v>
      </c>
      <c r="E7" s="63">
        <f t="shared" si="0"/>
        <v>3.3057851239669422E-2</v>
      </c>
      <c r="F7" s="63"/>
    </row>
    <row r="8" spans="1:8" ht="19.649999999999999" customHeight="1" x14ac:dyDescent="0.3">
      <c r="A8" s="60" t="s">
        <v>105</v>
      </c>
      <c r="B8" s="61">
        <v>54</v>
      </c>
      <c r="C8" s="61">
        <v>271</v>
      </c>
      <c r="D8" s="62">
        <v>58</v>
      </c>
      <c r="E8" s="63">
        <f t="shared" si="0"/>
        <v>7.407407407407407E-2</v>
      </c>
      <c r="F8" s="63"/>
    </row>
    <row r="9" spans="1:8" ht="19.649999999999999" customHeight="1" x14ac:dyDescent="0.3">
      <c r="A9" s="60" t="s">
        <v>106</v>
      </c>
      <c r="B9" s="61">
        <v>166</v>
      </c>
      <c r="C9" s="61">
        <v>223</v>
      </c>
      <c r="D9" s="65" t="s">
        <v>171</v>
      </c>
      <c r="E9" s="66" t="s">
        <v>172</v>
      </c>
      <c r="F9" s="63"/>
    </row>
    <row r="10" spans="1:8" ht="19.649999999999999" customHeight="1" x14ac:dyDescent="0.3">
      <c r="A10" s="60" t="s">
        <v>108</v>
      </c>
      <c r="B10" s="61">
        <v>136</v>
      </c>
      <c r="C10" s="61">
        <v>517</v>
      </c>
      <c r="D10" s="62">
        <v>168</v>
      </c>
      <c r="E10" s="63">
        <f t="shared" si="0"/>
        <v>0.23529411764705882</v>
      </c>
      <c r="F10" s="63"/>
    </row>
    <row r="11" spans="1:8" ht="19.649999999999999" customHeight="1" x14ac:dyDescent="0.3">
      <c r="A11" s="60" t="s">
        <v>109</v>
      </c>
      <c r="B11" s="61">
        <v>84</v>
      </c>
      <c r="C11" s="61">
        <v>114</v>
      </c>
      <c r="D11" s="65" t="s">
        <v>173</v>
      </c>
      <c r="E11" s="66" t="s">
        <v>172</v>
      </c>
      <c r="F11" s="63"/>
    </row>
    <row r="12" spans="1:8" ht="19.649999999999999" customHeight="1" x14ac:dyDescent="0.3">
      <c r="A12" s="60" t="s">
        <v>110</v>
      </c>
      <c r="B12" s="61">
        <v>198</v>
      </c>
      <c r="C12" s="61">
        <v>420</v>
      </c>
      <c r="D12" s="62">
        <v>153</v>
      </c>
      <c r="E12" s="63">
        <f t="shared" si="0"/>
        <v>-0.22727272727272727</v>
      </c>
      <c r="F12" s="63"/>
    </row>
    <row r="13" spans="1:8" ht="19.649999999999999" customHeight="1" x14ac:dyDescent="0.3">
      <c r="A13" s="60" t="s">
        <v>111</v>
      </c>
      <c r="B13" s="61">
        <v>57</v>
      </c>
      <c r="C13" s="61">
        <v>213</v>
      </c>
      <c r="D13" s="62">
        <v>60</v>
      </c>
      <c r="E13" s="63">
        <f t="shared" si="0"/>
        <v>5.2631578947368418E-2</v>
      </c>
      <c r="F13" s="63"/>
    </row>
    <row r="14" spans="1:8" ht="19.649999999999999" customHeight="1" x14ac:dyDescent="0.3">
      <c r="A14" s="60" t="s">
        <v>112</v>
      </c>
      <c r="B14" s="61">
        <v>97</v>
      </c>
      <c r="C14" s="61">
        <v>207</v>
      </c>
      <c r="D14" s="62">
        <v>72</v>
      </c>
      <c r="E14" s="63">
        <f t="shared" si="0"/>
        <v>-0.25773195876288657</v>
      </c>
      <c r="F14" s="63"/>
    </row>
    <row r="15" spans="1:8" ht="19.649999999999999" customHeight="1" x14ac:dyDescent="0.3">
      <c r="A15" s="60" t="s">
        <v>113</v>
      </c>
      <c r="B15" s="61">
        <v>55</v>
      </c>
      <c r="C15" s="61">
        <v>103</v>
      </c>
      <c r="D15" s="62">
        <v>46</v>
      </c>
      <c r="E15" s="63">
        <f t="shared" si="0"/>
        <v>-0.16363636363636364</v>
      </c>
      <c r="F15" s="63"/>
    </row>
    <row r="16" spans="1:8" ht="19.649999999999999" customHeight="1" x14ac:dyDescent="0.3">
      <c r="A16" s="67" t="s">
        <v>174</v>
      </c>
      <c r="B16" s="68">
        <f>SUM(B3:B15)</f>
        <v>1376</v>
      </c>
      <c r="C16" s="68">
        <f t="shared" ref="C16:D16" si="1">SUM(C3:C15)</f>
        <v>3409</v>
      </c>
      <c r="D16" s="68">
        <v>1202</v>
      </c>
      <c r="E16" s="69">
        <f t="shared" si="0"/>
        <v>-0.12645348837209303</v>
      </c>
      <c r="F16" s="76" t="s">
        <v>178</v>
      </c>
    </row>
    <row r="17" spans="1:6" ht="19.649999999999999" customHeight="1" x14ac:dyDescent="0.3">
      <c r="A17" s="60" t="s">
        <v>114</v>
      </c>
      <c r="B17" s="61">
        <v>199</v>
      </c>
      <c r="C17" s="61">
        <v>393</v>
      </c>
      <c r="D17" s="62">
        <v>183</v>
      </c>
      <c r="E17" s="63">
        <f t="shared" si="0"/>
        <v>-8.0402010050251257E-2</v>
      </c>
      <c r="F17" s="70"/>
    </row>
    <row r="18" spans="1:6" ht="19.649999999999999" customHeight="1" x14ac:dyDescent="0.3">
      <c r="A18" s="60" t="s">
        <v>175</v>
      </c>
      <c r="B18" s="61">
        <v>81</v>
      </c>
      <c r="C18" s="61">
        <v>246</v>
      </c>
      <c r="D18" s="62">
        <v>93</v>
      </c>
      <c r="E18" s="63">
        <f t="shared" si="0"/>
        <v>0.14814814814814814</v>
      </c>
      <c r="F18" s="70"/>
    </row>
    <row r="19" spans="1:6" ht="19.649999999999999" customHeight="1" x14ac:dyDescent="0.3">
      <c r="A19" s="60" t="s">
        <v>116</v>
      </c>
      <c r="B19" s="61">
        <v>73</v>
      </c>
      <c r="C19" s="61">
        <v>231</v>
      </c>
      <c r="D19" s="62">
        <v>74</v>
      </c>
      <c r="E19" s="63">
        <f t="shared" si="0"/>
        <v>1.3698630136986301E-2</v>
      </c>
      <c r="F19" s="70"/>
    </row>
    <row r="20" spans="1:6" ht="19.649999999999999" customHeight="1" x14ac:dyDescent="0.3">
      <c r="A20" s="60" t="s">
        <v>118</v>
      </c>
      <c r="B20" s="61">
        <v>42</v>
      </c>
      <c r="C20" s="61">
        <v>59</v>
      </c>
      <c r="D20" s="62">
        <v>35</v>
      </c>
      <c r="E20" s="63">
        <f t="shared" si="0"/>
        <v>-0.16666666666666666</v>
      </c>
      <c r="F20" s="70"/>
    </row>
    <row r="21" spans="1:6" ht="19.649999999999999" customHeight="1" x14ac:dyDescent="0.3">
      <c r="A21" s="60" t="s">
        <v>119</v>
      </c>
      <c r="B21" s="61">
        <v>27</v>
      </c>
      <c r="C21" s="61">
        <v>137</v>
      </c>
      <c r="D21" s="62">
        <v>47</v>
      </c>
      <c r="E21" s="63">
        <f t="shared" si="0"/>
        <v>0.7407407407407407</v>
      </c>
      <c r="F21" s="70"/>
    </row>
    <row r="22" spans="1:6" ht="19.649999999999999" customHeight="1" x14ac:dyDescent="0.3">
      <c r="A22" s="60" t="s">
        <v>120</v>
      </c>
      <c r="B22" s="61">
        <v>40</v>
      </c>
      <c r="C22" s="61">
        <v>139</v>
      </c>
      <c r="D22" s="62">
        <v>42</v>
      </c>
      <c r="E22" s="63">
        <f t="shared" si="0"/>
        <v>0.05</v>
      </c>
      <c r="F22" s="70"/>
    </row>
    <row r="23" spans="1:6" ht="19.649999999999999" customHeight="1" x14ac:dyDescent="0.3">
      <c r="A23" s="60" t="s">
        <v>121</v>
      </c>
      <c r="B23" s="61">
        <v>158</v>
      </c>
      <c r="C23" s="61">
        <v>501</v>
      </c>
      <c r="D23" s="62">
        <v>188</v>
      </c>
      <c r="E23" s="63">
        <f t="shared" si="0"/>
        <v>0.189873417721519</v>
      </c>
      <c r="F23" s="70"/>
    </row>
    <row r="24" spans="1:6" ht="19.649999999999999" customHeight="1" x14ac:dyDescent="0.3">
      <c r="A24" s="60" t="s">
        <v>122</v>
      </c>
      <c r="B24" s="61">
        <v>29</v>
      </c>
      <c r="C24" s="61">
        <v>86</v>
      </c>
      <c r="D24" s="62">
        <v>33</v>
      </c>
      <c r="E24" s="63">
        <f t="shared" si="0"/>
        <v>0.13793103448275862</v>
      </c>
      <c r="F24" s="70"/>
    </row>
    <row r="25" spans="1:6" ht="19.649999999999999" customHeight="1" x14ac:dyDescent="0.3">
      <c r="A25" s="60" t="s">
        <v>124</v>
      </c>
      <c r="B25" s="61">
        <v>51</v>
      </c>
      <c r="C25" s="61">
        <v>126</v>
      </c>
      <c r="D25" s="62">
        <v>66</v>
      </c>
      <c r="E25" s="63">
        <f t="shared" si="0"/>
        <v>0.29411764705882354</v>
      </c>
      <c r="F25" s="70"/>
    </row>
    <row r="26" spans="1:6" ht="19.649999999999999" customHeight="1" x14ac:dyDescent="0.3">
      <c r="A26" s="60" t="s">
        <v>126</v>
      </c>
      <c r="B26" s="61">
        <v>55</v>
      </c>
      <c r="C26" s="61">
        <v>70</v>
      </c>
      <c r="D26" s="62">
        <v>37</v>
      </c>
      <c r="E26" s="63">
        <f t="shared" si="0"/>
        <v>-0.32727272727272727</v>
      </c>
      <c r="F26" s="70"/>
    </row>
    <row r="27" spans="1:6" ht="19.649999999999999" customHeight="1" x14ac:dyDescent="0.3">
      <c r="A27" s="60" t="s">
        <v>128</v>
      </c>
      <c r="B27" s="61">
        <v>35</v>
      </c>
      <c r="C27" s="61">
        <v>57</v>
      </c>
      <c r="D27" s="62">
        <v>28</v>
      </c>
      <c r="E27" s="63">
        <f t="shared" si="0"/>
        <v>-0.2</v>
      </c>
      <c r="F27" s="70"/>
    </row>
    <row r="28" spans="1:6" ht="19.649999999999999" customHeight="1" x14ac:dyDescent="0.3">
      <c r="A28" s="60" t="s">
        <v>129</v>
      </c>
      <c r="B28" s="61">
        <v>155</v>
      </c>
      <c r="C28" s="61">
        <v>251</v>
      </c>
      <c r="D28" s="62">
        <v>109</v>
      </c>
      <c r="E28" s="63">
        <f t="shared" si="0"/>
        <v>-0.29677419354838708</v>
      </c>
      <c r="F28" s="70"/>
    </row>
    <row r="29" spans="1:6" ht="19.649999999999999" customHeight="1" x14ac:dyDescent="0.3">
      <c r="A29" s="60" t="s">
        <v>130</v>
      </c>
      <c r="B29" s="61">
        <v>40</v>
      </c>
      <c r="C29" s="61">
        <v>100</v>
      </c>
      <c r="D29" s="62">
        <v>33</v>
      </c>
      <c r="E29" s="63">
        <f t="shared" si="0"/>
        <v>-0.17499999999999999</v>
      </c>
      <c r="F29" s="70"/>
    </row>
    <row r="30" spans="1:6" ht="19.649999999999999" customHeight="1" x14ac:dyDescent="0.3">
      <c r="A30" s="60" t="s">
        <v>131</v>
      </c>
      <c r="B30" s="61">
        <v>184</v>
      </c>
      <c r="C30" s="61">
        <v>270</v>
      </c>
      <c r="D30" s="62">
        <v>165</v>
      </c>
      <c r="E30" s="63">
        <f t="shared" si="0"/>
        <v>-0.10326086956521739</v>
      </c>
      <c r="F30" s="70"/>
    </row>
    <row r="31" spans="1:6" ht="19.649999999999999" customHeight="1" x14ac:dyDescent="0.3">
      <c r="A31" s="60" t="s">
        <v>132</v>
      </c>
      <c r="B31" s="61">
        <v>32</v>
      </c>
      <c r="C31" s="61">
        <v>44</v>
      </c>
      <c r="D31" s="62">
        <v>23</v>
      </c>
      <c r="E31" s="63">
        <f t="shared" si="0"/>
        <v>-0.28125</v>
      </c>
      <c r="F31" s="70"/>
    </row>
    <row r="32" spans="1:6" ht="19.649999999999999" customHeight="1" x14ac:dyDescent="0.3">
      <c r="A32" s="60" t="s">
        <v>133</v>
      </c>
      <c r="B32" s="61">
        <v>42</v>
      </c>
      <c r="C32" s="61">
        <v>100</v>
      </c>
      <c r="D32" s="62">
        <v>41</v>
      </c>
      <c r="E32" s="63">
        <f t="shared" si="0"/>
        <v>-2.3809523809523808E-2</v>
      </c>
      <c r="F32" s="70"/>
    </row>
    <row r="33" spans="1:6" ht="19.649999999999999" customHeight="1" x14ac:dyDescent="0.3">
      <c r="A33" s="60" t="s">
        <v>176</v>
      </c>
      <c r="B33" s="61">
        <v>82</v>
      </c>
      <c r="C33" s="61">
        <v>219</v>
      </c>
      <c r="D33" s="62">
        <v>105</v>
      </c>
      <c r="E33" s="63">
        <f t="shared" si="0"/>
        <v>0.28048780487804881</v>
      </c>
      <c r="F33" s="70"/>
    </row>
    <row r="34" spans="1:6" ht="19.649999999999999" customHeight="1" x14ac:dyDescent="0.3">
      <c r="A34" s="60" t="s">
        <v>135</v>
      </c>
      <c r="B34" s="61">
        <v>10</v>
      </c>
      <c r="C34" s="61">
        <v>46</v>
      </c>
      <c r="D34" s="62">
        <v>19</v>
      </c>
      <c r="E34" s="63">
        <f t="shared" si="0"/>
        <v>0.9</v>
      </c>
      <c r="F34" s="70"/>
    </row>
    <row r="35" spans="1:6" ht="19.649999999999999" customHeight="1" x14ac:dyDescent="0.3">
      <c r="A35" s="60" t="s">
        <v>136</v>
      </c>
      <c r="B35" s="61">
        <v>54</v>
      </c>
      <c r="C35" s="61">
        <v>223</v>
      </c>
      <c r="D35" s="64">
        <v>60</v>
      </c>
      <c r="E35" s="63">
        <f t="shared" si="0"/>
        <v>0.1111111111111111</v>
      </c>
      <c r="F35" s="70"/>
    </row>
    <row r="36" spans="1:6" ht="19.649999999999999" customHeight="1" x14ac:dyDescent="0.3">
      <c r="A36" s="60" t="s">
        <v>138</v>
      </c>
      <c r="B36" s="61">
        <v>16</v>
      </c>
      <c r="C36" s="61">
        <v>71</v>
      </c>
      <c r="D36" s="62">
        <v>27</v>
      </c>
      <c r="E36" s="63">
        <f t="shared" si="0"/>
        <v>0.6875</v>
      </c>
      <c r="F36" s="70"/>
    </row>
    <row r="37" spans="1:6" ht="19.649999999999999" customHeight="1" x14ac:dyDescent="0.3">
      <c r="A37" s="67" t="s">
        <v>177</v>
      </c>
      <c r="B37" s="71">
        <f>SUM(B17:B36)</f>
        <v>1405</v>
      </c>
      <c r="C37" s="71">
        <f t="shared" ref="C37:D37" si="2">SUM(C17:C36)</f>
        <v>3369</v>
      </c>
      <c r="D37" s="71">
        <f t="shared" si="2"/>
        <v>1408</v>
      </c>
      <c r="E37" s="69">
        <f t="shared" si="0"/>
        <v>2.1352313167259788E-3</v>
      </c>
    </row>
  </sheetData>
  <mergeCells count="1">
    <mergeCell ref="A1:A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5AB493-8503-464E-ACD5-212C012DA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5327FD-8157-4458-801D-31FEB0A18C61}">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customXml/itemProps3.xml><?xml version="1.0" encoding="utf-8"?>
<ds:datastoreItem xmlns:ds="http://schemas.openxmlformats.org/officeDocument/2006/customXml" ds:itemID="{511870A6-2B5B-42E3-8AF1-F0BF316016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Vergelijking o.b.v. peildat </vt:lpstr>
      <vt:lpstr>Aanmeldingen per toelatingscat.</vt:lpstr>
      <vt:lpstr>Instroomprognoses obv week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S.M.M.M. (Sarah)</dc:creator>
  <cp:lastModifiedBy>Bouma, J.M.C. (Joan)</cp:lastModifiedBy>
  <dcterms:created xsi:type="dcterms:W3CDTF">2025-05-15T12:59:20Z</dcterms:created>
  <dcterms:modified xsi:type="dcterms:W3CDTF">2025-05-15T14:55:56Z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y fmtid="{D5CDD505-2E9C-101B-9397-08002B2CF9AE}" pid="3" name="MediaServiceImageTags">
    <vt:lpwstr/>
  </property>
</Properties>
</file>