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14/"/>
    </mc:Choice>
  </mc:AlternateContent>
  <xr:revisionPtr revIDLastSave="7" documentId="8_{932FC3AF-A562-4C81-AFC5-0C11D37A4271}" xr6:coauthVersionLast="47" xr6:coauthVersionMax="47" xr10:uidLastSave="{7F3BD416-F85A-4867-8DB9-8EB87787665A}"/>
  <bookViews>
    <workbookView xWindow="-108" yWindow="-108" windowWidth="23256" windowHeight="12456" xr2:uid="{54868920-9F3A-45EA-BA50-E71F1D013DB6}"/>
  </bookViews>
  <sheets>
    <sheet name="Vergelijking o.b.v. peildat " sheetId="2" r:id="rId1"/>
    <sheet name="Aanmeldingen per toelatingscat." sheetId="3" r:id="rId2"/>
    <sheet name="SL marktaandeel per opleidi " sheetId="1" r:id="rId3"/>
  </sheets>
  <definedNames>
    <definedName name="_xlnm._FilterDatabase" localSheetId="1" hidden="1">'Aanmeldingen per toelatingscat.'!$A$13:$K$191</definedName>
    <definedName name="_xlnm._FilterDatabase" localSheetId="0" hidden="1">'Vergelijking o.b.v. peildat '!$A$11:$I$60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 l="1"/>
  <c r="F59" i="2"/>
  <c r="E59" i="2"/>
  <c r="E60" i="2" s="1"/>
  <c r="D59" i="2"/>
  <c r="G46" i="2"/>
  <c r="F46" i="2"/>
  <c r="E46" i="2"/>
  <c r="D46" i="2"/>
  <c r="G25" i="2"/>
  <c r="F25" i="2"/>
  <c r="E25" i="2"/>
  <c r="D25" i="2"/>
  <c r="M300" i="1"/>
  <c r="L300" i="1"/>
  <c r="I300" i="1"/>
  <c r="H300" i="1"/>
  <c r="E300" i="1"/>
  <c r="D300" i="1"/>
  <c r="M217" i="1"/>
  <c r="L217" i="1"/>
  <c r="I217" i="1"/>
  <c r="H217" i="1"/>
  <c r="E217" i="1"/>
  <c r="D217" i="1"/>
  <c r="M205" i="1"/>
  <c r="L205" i="1"/>
  <c r="I205" i="1"/>
  <c r="H205" i="1"/>
  <c r="E205" i="1"/>
  <c r="D205" i="1"/>
  <c r="M193" i="1"/>
  <c r="L193" i="1"/>
  <c r="I193" i="1"/>
  <c r="H193" i="1"/>
  <c r="E193" i="1"/>
  <c r="D193" i="1"/>
  <c r="M185" i="1"/>
  <c r="L185" i="1"/>
  <c r="I185" i="1"/>
  <c r="H185" i="1"/>
  <c r="E185" i="1"/>
  <c r="D185" i="1"/>
  <c r="M152" i="1"/>
  <c r="L152" i="1"/>
  <c r="I152" i="1"/>
  <c r="H152" i="1"/>
  <c r="E152" i="1"/>
  <c r="D152" i="1"/>
  <c r="M130" i="1"/>
  <c r="L130" i="1"/>
  <c r="I130" i="1"/>
  <c r="H130" i="1"/>
  <c r="E130" i="1"/>
  <c r="D130" i="1"/>
  <c r="M122" i="1"/>
  <c r="L122" i="1"/>
  <c r="I122" i="1"/>
  <c r="H122" i="1"/>
  <c r="E122" i="1"/>
  <c r="D122" i="1"/>
  <c r="H25" i="2" l="1"/>
  <c r="D60" i="2"/>
  <c r="H46" i="2"/>
  <c r="F60" i="2"/>
  <c r="H60" i="2" s="1"/>
  <c r="G60" i="2"/>
  <c r="H59" i="2"/>
</calcChain>
</file>

<file path=xl/sharedStrings.xml><?xml version="1.0" encoding="utf-8"?>
<sst xmlns="http://schemas.openxmlformats.org/spreadsheetml/2006/main" count="1309" uniqueCount="286">
  <si>
    <t>Aanmeldingen studielink per opleiding : Gewogen</t>
  </si>
  <si>
    <t>Gegevens bijgewerkt t/m woensdag week 13-2025</t>
  </si>
  <si>
    <t>Bron:</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</si>
  <si>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</si>
  <si>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</si>
  <si>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</si>
  <si>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</si>
  <si>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</si>
  <si>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</si>
  <si>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 UvA=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</si>
  <si>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</si>
  <si>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</si>
  <si>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2023</t>
  </si>
  <si>
    <t>2024</t>
  </si>
  <si>
    <t>2025</t>
  </si>
  <si>
    <t>Aanmeldingen</t>
  </si>
  <si>
    <t>verschil aanmeldingen tov vorig jaar</t>
  </si>
  <si>
    <t>Marktaandeel</t>
  </si>
  <si>
    <t>Verschil marktaandeel tov vorig jaar</t>
  </si>
  <si>
    <t>B Aarde, Economie en Duurzaamheid</t>
  </si>
  <si>
    <t>VU</t>
  </si>
  <si>
    <t>Total</t>
  </si>
  <si>
    <t>B Aardwetenschappen</t>
  </si>
  <si>
    <t>UU</t>
  </si>
  <si>
    <t>TUD</t>
  </si>
  <si>
    <t>B Technische Aardwetenschappen</t>
  </si>
  <si>
    <t>WUR</t>
  </si>
  <si>
    <t>B Soil, Water, Atmosphere</t>
  </si>
  <si>
    <t>B Artificial Intelligence</t>
  </si>
  <si>
    <t>UvA</t>
  </si>
  <si>
    <t>B Kunstmatige Intelligentie</t>
  </si>
  <si>
    <t>LEI</t>
  </si>
  <si>
    <t>B Data Science and Artificial Intelligence</t>
  </si>
  <si>
    <t>RU</t>
  </si>
  <si>
    <t>UM</t>
  </si>
  <si>
    <t>RUG</t>
  </si>
  <si>
    <t>UvT</t>
  </si>
  <si>
    <t>B Cognitive Science and Artificial Intelligence</t>
  </si>
  <si>
    <t>B Biologie</t>
  </si>
  <si>
    <t>B Biomedical Sciences</t>
  </si>
  <si>
    <t>B Gezondheid en Leven</t>
  </si>
  <si>
    <t>B Biomedische Wetenschappen</t>
  </si>
  <si>
    <t>B Biology</t>
  </si>
  <si>
    <t>B Molecular Life Sciences</t>
  </si>
  <si>
    <t>B Life Science and Technology</t>
  </si>
  <si>
    <t>B Business Analytics</t>
  </si>
  <si>
    <t>B Econometrics and Data Science</t>
  </si>
  <si>
    <t>B Econometrie en Operationele Research</t>
  </si>
  <si>
    <t>EUR</t>
  </si>
  <si>
    <t>B Computer Science</t>
  </si>
  <si>
    <t>B Informatica</t>
  </si>
  <si>
    <t>B Computing Science</t>
  </si>
  <si>
    <t>B Technische Informatica</t>
  </si>
  <si>
    <t>TUE</t>
  </si>
  <si>
    <t>UT</t>
  </si>
  <si>
    <t>B Technical Computer Science</t>
  </si>
  <si>
    <t>B Farmaceutische Wetenschappen</t>
  </si>
  <si>
    <t>B Bio-Farmaceutische Wetenschappen</t>
  </si>
  <si>
    <t>B Gezondheidswetenschappen</t>
  </si>
  <si>
    <t>B European Public Health</t>
  </si>
  <si>
    <t>B Gezondheid en Maatschappij</t>
  </si>
  <si>
    <t>B Voeding en Gezondheid</t>
  </si>
  <si>
    <t>B Mathematics</t>
  </si>
  <si>
    <t>B Wiskunde</t>
  </si>
  <si>
    <t>B Technische Wiskunde</t>
  </si>
  <si>
    <t>B Medische Natuurwetenschappen</t>
  </si>
  <si>
    <t>B Biomedische Technologie</t>
  </si>
  <si>
    <t>B Nanobiologie (joint degree)</t>
  </si>
  <si>
    <t>B Natuur- en Sterrenkunde (jd)</t>
  </si>
  <si>
    <t>B Natuur- en Sterrenkunde (joint degree)</t>
  </si>
  <si>
    <t>B Natuurkunde</t>
  </si>
  <si>
    <t>B Sterrenkunde</t>
  </si>
  <si>
    <t>B Natuur- en Sterrenkunde</t>
  </si>
  <si>
    <t>B Technische Natuurkunde</t>
  </si>
  <si>
    <t>B Scheikunde (jd)</t>
  </si>
  <si>
    <t>B Scheikunde (joint degree)</t>
  </si>
  <si>
    <t>B Scheikunde</t>
  </si>
  <si>
    <t>B Scheikundige Technologie</t>
  </si>
  <si>
    <t>B Science, Business &amp; Innovation</t>
  </si>
  <si>
    <t>B Science, Technology &amp; Innovation</t>
  </si>
  <si>
    <t>B Natuurwetenschap en Innovatiemanagement</t>
  </si>
  <si>
    <t>B Technische Innovatiewetenschappen</t>
  </si>
  <si>
    <t>M Artificial Intelligence</t>
  </si>
  <si>
    <t>M Cognitive Science and Artificial Intelligence</t>
  </si>
  <si>
    <t>tUL</t>
  </si>
  <si>
    <t>M Bioinformatics and Systems Biology(jd)</t>
  </si>
  <si>
    <t>M Bioinformatics and Systems Biology (joint degree)</t>
  </si>
  <si>
    <t>M Computational Science (joint degree)</t>
  </si>
  <si>
    <t>M Biosciences</t>
  </si>
  <si>
    <t>M Systems Biology</t>
  </si>
  <si>
    <t>M Bioinformatics</t>
  </si>
  <si>
    <t>M Biomedical Sciences</t>
  </si>
  <si>
    <t>M Biomedical Technology and Physics</t>
  </si>
  <si>
    <t>M Biomedical Engineering</t>
  </si>
  <si>
    <t>M Biomolecular Sciences</t>
  </si>
  <si>
    <t>M Life Science and Technology</t>
  </si>
  <si>
    <t>M Molecular Life Sciences</t>
  </si>
  <si>
    <t>M Business Analytics</t>
  </si>
  <si>
    <t>M Econometrics</t>
  </si>
  <si>
    <t>M Chemistry (jd)</t>
  </si>
  <si>
    <t>M Chemistry (joint degree)</t>
  </si>
  <si>
    <t>M Chemistry</t>
  </si>
  <si>
    <t>M Computational Science (jd)</t>
  </si>
  <si>
    <t>M Security and Network Engineering</t>
  </si>
  <si>
    <t>M Software Engineering</t>
  </si>
  <si>
    <t>M Informatica</t>
  </si>
  <si>
    <t>M Computing Science</t>
  </si>
  <si>
    <t>M Computer Science (jd)</t>
  </si>
  <si>
    <t>M Computer Science (joint degree)</t>
  </si>
  <si>
    <t>M Computer Security</t>
  </si>
  <si>
    <t>M Computer Science</t>
  </si>
  <si>
    <t>M Drug Discovery Sciences</t>
  </si>
  <si>
    <t>M Bio-Pharmaceutical Sciences</t>
  </si>
  <si>
    <t>M Earth Sciences</t>
  </si>
  <si>
    <t>M Applied Earth Sciences</t>
  </si>
  <si>
    <t>M Ecology and Evolution</t>
  </si>
  <si>
    <t>M Biological Sciences</t>
  </si>
  <si>
    <t>M Environment and Resource Management</t>
  </si>
  <si>
    <t>M Environmental Sciences</t>
  </si>
  <si>
    <t>M Environment and Society Studies</t>
  </si>
  <si>
    <t>M Global Health (research)</t>
  </si>
  <si>
    <t>M Health Sciences</t>
  </si>
  <si>
    <t>M Governance and Leadership in European Public Health</t>
  </si>
  <si>
    <t>M Hydrology</t>
  </si>
  <si>
    <t>M Civil Engineering</t>
  </si>
  <si>
    <t>M Earth and Environment</t>
  </si>
  <si>
    <t>M Information Sciences</t>
  </si>
  <si>
    <t>M Communicatie- &amp; Informatiewetenschappen</t>
  </si>
  <si>
    <t>M Information Studies</t>
  </si>
  <si>
    <t>M Information Science</t>
  </si>
  <si>
    <t>M Information Management</t>
  </si>
  <si>
    <t>M Business Information Technology</t>
  </si>
  <si>
    <t>M Interaction Technology</t>
  </si>
  <si>
    <t>M Management, Policy Analysis</t>
  </si>
  <si>
    <t>M Management, Policy Analysis and Entrepreneurship in the Health and Life Sciences</t>
  </si>
  <si>
    <t>M Mathematics</t>
  </si>
  <si>
    <t>M Mathematische Wetenschappen</t>
  </si>
  <si>
    <t>M Applied Mathematics</t>
  </si>
  <si>
    <t>M Neurosciences (research)</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</si>
  <si>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</si>
  <si>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</si>
  <si>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</si>
  <si>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</si>
  <si>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</si>
  <si>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</si>
  <si>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 and Astronomy (joint degree)</t>
  </si>
  <si>
    <t>M Physics</t>
  </si>
  <si>
    <t>M Physics and Astronomy</t>
  </si>
  <si>
    <t>M Applied Physics</t>
  </si>
  <si>
    <t>M Science, Business and Innovation</t>
  </si>
  <si>
    <t>M Science and Innovation</t>
  </si>
  <si>
    <t>M Sustainable Entrepreneurship</t>
  </si>
  <si>
    <t>M Innovation Sciences</t>
  </si>
  <si>
    <t>Aanmeldingen reguliere studenten per herkomst / bron: SAP-SLM</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</si>
  <si>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</si>
  <si>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</si>
  <si>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</si>
  <si>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</si>
  <si>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</si>
  <si>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</si>
  <si>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</si>
  <si>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</si>
  <si>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</si>
  <si>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</si>
  <si>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</si>
  <si>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</si>
  <si>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</si>
  <si>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</si>
  <si>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</si>
  <si>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</si>
  <si>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</si>
  <si>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</si>
  <si>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</si>
  <si>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</si>
  <si>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</si>
  <si>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</si>
  <si>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</si>
  <si>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</si>
  <si>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</si>
  <si>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</si>
  <si>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</si>
  <si>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</si>
  <si>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</si>
  <si>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</si>
  <si>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</si>
  <si>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</si>
  <si>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</si>
  <si>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</si>
  <si>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</si>
  <si>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</si>
  <si>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</si>
  <si>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</si>
  <si>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</si>
  <si>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</si>
  <si>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</si>
  <si>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</si>
  <si>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</si>
  <si>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</si>
  <si>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</si>
  <si>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</si>
  <si>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</si>
  <si>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</si>
  <si>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</si>
  <si>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</si>
  <si>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</si>
  <si>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</si>
  <si>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</si>
  <si>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</si>
  <si>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</si>
  <si>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</si>
  <si>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</si>
  <si>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</si>
  <si>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</si>
  <si>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</si>
  <si>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</si>
  <si>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</si>
  <si>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</si>
  <si>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</si>
  <si>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</si>
  <si>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</si>
  <si>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</si>
  <si>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</si>
  <si>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</si>
  <si>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Hydrology  </t>
  </si>
  <si>
    <t xml:space="preserve">P Information Sciences  </t>
  </si>
  <si>
    <t xml:space="preserve">P Mathematics  </t>
  </si>
  <si>
    <t xml:space="preserve">P Science, Business and Innovation  </t>
  </si>
  <si>
    <t>P Totaal</t>
  </si>
  <si>
    <t>BÈTA Totaal</t>
  </si>
  <si>
    <t>Herkomst Beta aanmelders</t>
  </si>
  <si>
    <t>NL</t>
  </si>
  <si>
    <t>EER</t>
  </si>
  <si>
    <t>Niet-EER</t>
  </si>
  <si>
    <t>Herkomst Beta Bachelor aanmelders</t>
  </si>
  <si>
    <t>Herkomst Beta Master aanmelders</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</si>
  <si>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</si>
  <si>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</si>
  <si>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</si>
  <si>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</si>
  <si>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</si>
  <si>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</si>
  <si>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</si>
  <si>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</si>
  <si>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</si>
  <si>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</si>
  <si>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</si>
  <si>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</si>
  <si>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</si>
  <si>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</si>
  <si>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</si>
  <si>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Niet toegewezen</t>
  </si>
  <si>
    <t>Categorie niet toegewezen</t>
  </si>
  <si>
    <t>Dossier compleet</t>
  </si>
  <si>
    <t>Status gebruikt door International Office: documenten goedgekeurd, €100 application fee betaald</t>
  </si>
  <si>
    <t>Gebruik de filter om opleiding(en) te selecteren</t>
  </si>
  <si>
    <t>Herkomst</t>
  </si>
  <si>
    <t>Totaal</t>
  </si>
  <si>
    <t>NIET-EER</t>
  </si>
  <si>
    <t xml:space="preserve">B Artificial Intelligence </t>
  </si>
  <si>
    <t xml:space="preserve">B Biologie </t>
  </si>
  <si>
    <t xml:space="preserve">B Business Analytics  </t>
  </si>
  <si>
    <t xml:space="preserve">B Computer Science  </t>
  </si>
  <si>
    <t xml:space="preserve">B Mathematics  </t>
  </si>
  <si>
    <t xml:space="preserve">B Medische Natuurwetenschappen </t>
  </si>
  <si>
    <t>M Bioinformatics and Systems Biology (jd</t>
  </si>
  <si>
    <t xml:space="preserve">M Biomedical Sciences </t>
  </si>
  <si>
    <t xml:space="preserve">M Computer Science (joint degree)  </t>
  </si>
  <si>
    <t xml:space="preserve">M Ecology and Evolution </t>
  </si>
  <si>
    <t xml:space="preserve">M Information Sciences  </t>
  </si>
  <si>
    <t>M Management, Policy Analysis and Entr.</t>
  </si>
  <si>
    <t xml:space="preserve">M Science, Business and Innovation </t>
  </si>
  <si>
    <t>P Artificial Intelligence</t>
  </si>
  <si>
    <t>P Bioinformatics and Systems Biology</t>
  </si>
  <si>
    <t>P Biomedical Technology and Physics</t>
  </si>
  <si>
    <t xml:space="preserve">P Biomedical Technology and Physics </t>
  </si>
  <si>
    <t>P Business Analytics</t>
  </si>
  <si>
    <t>P Computer Science</t>
  </si>
  <si>
    <t>P Ecology and Evolution</t>
  </si>
  <si>
    <t>P Environment and Resource Management</t>
  </si>
  <si>
    <t xml:space="preserve">P Environment and Resource Management  </t>
  </si>
  <si>
    <t>P Health Sciences</t>
  </si>
  <si>
    <t>P Hydrology</t>
  </si>
  <si>
    <t>P Information Sciences</t>
  </si>
  <si>
    <t>P Mathematics</t>
  </si>
  <si>
    <t xml:space="preserve">P Mathematics </t>
  </si>
  <si>
    <t>P Science, Business and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</si>
</sst>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413]d/mmm;@"/>
    <numFmt numFmtId="166" formatCode="#,##0.0%;\-#,##0.0%"/>
    <numFmt numFmtId="167" formatCode="0.0%"/>
  </numFmts>
  <fonts count="25" x14ac:knownFonts="1">
    <font>
      <sz val="10"/>
      <color rgb="FF000000"/>
      <name val="Arial"/>
    </font>
    <font>
      <sz val="10"/>
      <color rgb="FF000000"/>
      <name val="Arial"/>
    </font>
    <font>
      <b/>
      <sz val="12"/>
      <color rgb="FFFFFFFF"/>
      <name val="Arial"/>
      <family val="2"/>
    </font>
    <font>
      <sz val="9"/>
      <color rgb="FF333333"/>
      <name val="Arial"/>
      <family val="2"/>
    </font>
    <font>
      <i/>
      <sz val="8"/>
      <color rgb="FF333333"/>
      <name val="Arial"/>
      <family val="2"/>
    </font>
    <font>
      <sz val="10"/>
      <color rgb="FF000000"/>
      <name val="Arial"/>
      <family val="2"/>
    </font>
    <font>
      <b/>
      <sz val="8"/>
      <color rgb="FF333333"/>
      <name val="Arial"/>
      <family val="2"/>
    </font>
    <font>
      <sz val="8"/>
      <color rgb="FF333333"/>
      <name val="Arial"/>
      <family val="2"/>
    </font>
    <font>
      <b/>
      <sz val="8"/>
      <color rgb="FF0089CF"/>
      <name val="Arial"/>
      <family val="2"/>
    </font>
    <font>
      <b/>
      <sz val="9"/>
      <color rgb="FFFFFFFF"/>
      <name val="Arial"/>
      <family val="2"/>
    </font>
    <font>
      <b/>
      <sz val="9"/>
      <color rgb="FF333333"/>
      <name val="Arial"/>
      <family val="2"/>
    </font>
    <font>
      <b/>
      <sz val="8"/>
      <color rgb="FFFFFFFF"/>
      <name val="Arial"/>
      <family val="2"/>
    </font>
    <font>
      <sz val="8"/>
      <color rgb="FF000000"/>
      <name val="Arial"/>
      <family val="2"/>
    </font>
    <font>
      <sz val="8"/>
      <color rgb="FFFFFFFF"/>
      <name val="Arial"/>
      <family val="2"/>
    </font>
    <font>
      <i/>
      <sz val="8"/>
      <color rgb="FF000000"/>
      <name val="Arial"/>
      <family val="2"/>
    </font>
    <font>
      <b/>
      <sz val="8"/>
      <name val="Arial"/>
      <family val="2"/>
    </font>
    <font>
      <b/>
      <sz val="8"/>
      <color rgb="FF000000"/>
      <name val="Arial"/>
      <family val="2"/>
    </font>
    <font>
      <b/>
      <sz val="10"/>
      <color rgb="FFFFFFFF"/>
      <name val="Arial"/>
    </font>
    <font>
      <sz val="9"/>
      <color rgb="FF333333"/>
      <name val="Arial"/>
    </font>
    <font>
      <b/>
      <sz val="9"/>
      <color rgb="FF0089CF"/>
      <name val="Arial"/>
      <family val="2"/>
    </font>
    <font>
      <b/>
      <sz val="8"/>
      <color rgb="FFFFFFFF"/>
      <name val="Arial"/>
    </font>
    <font>
      <sz val="8"/>
      <name val="Arial"/>
      <family val="2"/>
    </font>
    <font>
      <sz val="8"/>
      <color rgb="FF333333"/>
      <name val="Arial"/>
    </font>
    <font>
      <b/>
      <sz val="8"/>
      <color theme="0"/>
      <name val="Arial"/>
      <family val="2"/>
    </font>
    <font>
      <b/>
      <sz val="9"/>
      <color rgb="FF333333"/>
      <name val="Arial"/>
    </font>
  </fonts>
  <fills count="9">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rgb="FFFCFDFD"/>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3" tint="0.499984740745262"/>
        <bgColor indexed="64"/>
      </patternFill>
    </fill>
    <fill>
      <patternFill patternType="solid">
        <fgColor theme="0"/>
        <bgColor rgb="FFFFFFFF"/>
      </patternFill>
    </fill>
  </fills>
  <borders count="14">
    <border>
      <left/>
      <right/>
      <top/>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rgb="FF3877A6"/>
      </right>
      <top style="thin">
        <color rgb="FF3877A6"/>
      </top>
      <bottom style="thin">
        <color rgb="FF3877A6"/>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right/>
      <top/>
      <bottom style="thin">
        <color rgb="FF000000"/>
      </bottom>
      <diagonal/>
    </border>
    <border>
      <left style="thin">
        <color rgb="FF3877A6"/>
      </left>
      <right/>
      <top style="thin">
        <color rgb="FFCAC9D9"/>
      </top>
      <bottom style="thin">
        <color rgb="FF3877A6"/>
      </bottom>
      <diagonal/>
    </border>
    <border>
      <left/>
      <right style="thin">
        <color rgb="FFEBEBEB"/>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s>
  <cellStyleXfs count="3">
    <xf numFmtId="0" fontId="0" fillId="0" borderId="0"/>
    <xf numFmtId="0" fontId="5" fillId="0" borderId="0"/>
    <xf numFmtId="9" fontId="1" fillId="0" borderId="0" applyFont="0" applyFill="0" applyBorder="0" applyAlignment="0" applyProtection="0"/>
  </cellStyleXfs>
  <cellXfs count="85">
    <xf numFmtId="0" fontId="0" fillId="0" borderId="0" xfId="0"/>
    <xf numFmtId="49" fontId="2" fillId="2" borderId="0" xfId="0" applyNumberFormat="1" applyFont="1" applyFill="1" applyAlignment="1">
      <alignment horizontal="left" vertical="center"/>
    </xf>
    <xf numFmtId="0" fontId="3" fillId="3" borderId="0" xfId="0" applyFont="1" applyFill="1" applyAlignment="1">
      <alignment horizontal="left"/>
    </xf>
    <xf numFmtId="49" fontId="4" fillId="3" borderId="0" xfId="0" applyNumberFormat="1" applyFont="1" applyFill="1" applyAlignment="1">
      <alignment vertical="center"/>
    </xf>
    <xf numFmtId="0" fontId="6" fillId="3" borderId="0" xfId="1" applyFont="1" applyFill="1" applyAlignment="1">
      <alignment horizontal="left" vertical="center"/>
    </xf>
    <xf numFmtId="49" fontId="7" fillId="3" borderId="0" xfId="1" applyNumberFormat="1" applyFont="1" applyFill="1" applyAlignment="1">
      <alignment vertical="center"/>
    </xf>
    <xf numFmtId="49" fontId="8" fillId="3" borderId="0" xfId="1" applyNumberFormat="1" applyFont="1" applyFill="1" applyAlignment="1">
      <alignment vertical="center"/>
    </xf>
    <xf numFmtId="49" fontId="6" fillId="3" borderId="0" xfId="1" applyNumberFormat="1" applyFont="1" applyFill="1" applyAlignment="1">
      <alignment vertical="center"/>
    </xf>
    <xf numFmtId="49" fontId="4" fillId="3" borderId="0" xfId="1" applyNumberFormat="1" applyFont="1" applyFill="1" applyAlignment="1">
      <alignment vertical="center"/>
    </xf>
    <xf numFmtId="49" fontId="4" fillId="3" borderId="0" xfId="0" applyNumberFormat="1" applyFont="1" applyFill="1" applyAlignment="1">
      <alignment horizontal="left" vertical="center"/>
    </xf>
    <xf numFmtId="49" fontId="9" fillId="2" borderId="1" xfId="0" applyNumberFormat="1" applyFont="1" applyFill="1" applyBorder="1" applyAlignment="1">
      <alignment horizontal="center"/>
    </xf>
    <xf numFmtId="49" fontId="9" fillId="2" borderId="2" xfId="0" applyNumberFormat="1" applyFont="1" applyFill="1" applyBorder="1" applyAlignment="1">
      <alignment horizontal="center"/>
    </xf>
    <xf numFmtId="49" fontId="9" fillId="2" borderId="3" xfId="0" applyNumberFormat="1" applyFont="1" applyFill="1" applyBorder="1" applyAlignment="1">
      <alignment horizontal="center"/>
    </xf>
    <xf numFmtId="49" fontId="9" fillId="2" borderId="4" xfId="0" applyNumberFormat="1" applyFont="1" applyFill="1" applyBorder="1" applyAlignment="1">
      <alignment horizontal="center" wrapText="1"/>
    </xf>
    <xf numFmtId="49" fontId="9" fillId="2" borderId="5" xfId="0" applyNumberFormat="1" applyFont="1" applyFill="1" applyBorder="1" applyAlignment="1">
      <alignment horizontal="left" vertical="center"/>
    </xf>
    <xf numFmtId="49" fontId="9" fillId="2" borderId="5" xfId="0" applyNumberFormat="1" applyFont="1" applyFill="1" applyBorder="1" applyAlignment="1">
      <alignment horizontal="left"/>
    </xf>
    <xf numFmtId="1" fontId="3" fillId="4" borderId="6" xfId="0" applyNumberFormat="1" applyFont="1" applyFill="1" applyBorder="1" applyAlignment="1">
      <alignment horizontal="right"/>
    </xf>
    <xf numFmtId="164" fontId="3" fillId="4" borderId="6" xfId="0" applyNumberFormat="1" applyFont="1" applyFill="1" applyBorder="1" applyAlignment="1">
      <alignment horizontal="right"/>
    </xf>
    <xf numFmtId="49" fontId="9" fillId="2" borderId="7" xfId="0" applyNumberFormat="1" applyFont="1" applyFill="1" applyBorder="1" applyAlignment="1">
      <alignment horizontal="left" vertical="center"/>
    </xf>
    <xf numFmtId="0" fontId="10" fillId="2" borderId="7" xfId="0" applyFont="1" applyFill="1" applyBorder="1" applyAlignment="1">
      <alignment horizontal="left"/>
    </xf>
    <xf numFmtId="1" fontId="10" fillId="3" borderId="8" xfId="0" applyNumberFormat="1" applyFont="1" applyFill="1" applyBorder="1" applyAlignment="1">
      <alignment horizontal="right"/>
    </xf>
    <xf numFmtId="164" fontId="10" fillId="3" borderId="8" xfId="0" applyNumberFormat="1" applyFont="1" applyFill="1" applyBorder="1" applyAlignment="1">
      <alignment horizontal="right"/>
    </xf>
    <xf numFmtId="49" fontId="10" fillId="3" borderId="8" xfId="0" applyNumberFormat="1" applyFont="1" applyFill="1" applyBorder="1" applyAlignment="1">
      <alignment horizontal="left"/>
    </xf>
    <xf numFmtId="49" fontId="10" fillId="3" borderId="0" xfId="0" applyNumberFormat="1" applyFont="1" applyFill="1" applyAlignment="1">
      <alignment horizontal="left"/>
    </xf>
    <xf numFmtId="0" fontId="10" fillId="3" borderId="0" xfId="0" applyFont="1" applyFill="1" applyAlignment="1">
      <alignment horizontal="left"/>
    </xf>
    <xf numFmtId="1" fontId="3" fillId="3" borderId="6" xfId="0" applyNumberFormat="1" applyFont="1" applyFill="1" applyBorder="1" applyAlignment="1">
      <alignment horizontal="right"/>
    </xf>
    <xf numFmtId="164" fontId="3" fillId="3" borderId="6" xfId="0" applyNumberFormat="1" applyFont="1" applyFill="1" applyBorder="1" applyAlignment="1">
      <alignment horizontal="right"/>
    </xf>
    <xf numFmtId="0" fontId="9" fillId="2" borderId="5" xfId="0" applyFont="1" applyFill="1" applyBorder="1" applyAlignment="1">
      <alignment horizontal="left" vertical="center"/>
    </xf>
    <xf numFmtId="49" fontId="11" fillId="2" borderId="9" xfId="0" applyNumberFormat="1" applyFont="1" applyFill="1" applyBorder="1" applyAlignment="1">
      <alignment horizontal="center" vertical="center"/>
    </xf>
    <xf numFmtId="0" fontId="7" fillId="3" borderId="0" xfId="0" applyFont="1" applyFill="1" applyAlignment="1">
      <alignment horizontal="left"/>
    </xf>
    <xf numFmtId="0" fontId="6" fillId="3" borderId="0" xfId="0" applyFont="1" applyFill="1" applyAlignment="1">
      <alignment horizontal="left" vertical="center"/>
    </xf>
    <xf numFmtId="165" fontId="7" fillId="3" borderId="0" xfId="0" applyNumberFormat="1" applyFont="1" applyFill="1" applyAlignment="1">
      <alignment horizontal="left" vertical="center"/>
    </xf>
    <xf numFmtId="0" fontId="12" fillId="0" borderId="0" xfId="0" applyFont="1"/>
    <xf numFmtId="0" fontId="7" fillId="3" borderId="0" xfId="0" applyFont="1" applyFill="1" applyAlignment="1">
      <alignment horizontal="left" vertical="center"/>
    </xf>
    <xf numFmtId="49" fontId="13" fillId="2" borderId="4" xfId="0" applyNumberFormat="1" applyFont="1" applyFill="1" applyBorder="1" applyAlignment="1">
      <alignment horizontal="center" vertical="top"/>
    </xf>
    <xf numFmtId="49" fontId="13" fillId="2" borderId="5" xfId="0" applyNumberFormat="1" applyFont="1" applyFill="1" applyBorder="1" applyAlignment="1">
      <alignment horizontal="left" vertical="center"/>
    </xf>
    <xf numFmtId="49" fontId="13" fillId="2" borderId="7" xfId="0" applyNumberFormat="1" applyFont="1" applyFill="1" applyBorder="1" applyAlignment="1">
      <alignment horizontal="left" vertical="center"/>
    </xf>
    <xf numFmtId="3" fontId="7" fillId="3" borderId="8" xfId="0" applyNumberFormat="1" applyFont="1" applyFill="1" applyBorder="1" applyAlignment="1">
      <alignment horizontal="right" vertical="center"/>
    </xf>
    <xf numFmtId="3" fontId="6" fillId="3" borderId="8" xfId="0" applyNumberFormat="1" applyFont="1" applyFill="1" applyBorder="1" applyAlignment="1">
      <alignment horizontal="right" vertical="center"/>
    </xf>
    <xf numFmtId="166" fontId="7" fillId="3" borderId="8" xfId="0" applyNumberFormat="1" applyFont="1" applyFill="1" applyBorder="1" applyAlignment="1">
      <alignment horizontal="right" vertical="center"/>
    </xf>
    <xf numFmtId="0" fontId="7" fillId="3" borderId="0" xfId="0" applyFont="1" applyFill="1" applyAlignment="1">
      <alignment horizontal="center" vertical="center"/>
    </xf>
    <xf numFmtId="0" fontId="14" fillId="0" borderId="0" xfId="0" applyFont="1" applyAlignment="1">
      <alignment horizontal="left" vertical="center"/>
    </xf>
    <xf numFmtId="0" fontId="13" fillId="5" borderId="7" xfId="0" applyFont="1" applyFill="1" applyBorder="1" applyAlignment="1">
      <alignment horizontal="left" vertical="center"/>
    </xf>
    <xf numFmtId="0" fontId="13" fillId="5" borderId="10" xfId="0" applyFont="1" applyFill="1" applyBorder="1" applyAlignment="1">
      <alignment horizontal="left" vertical="center"/>
    </xf>
    <xf numFmtId="49" fontId="15" fillId="6" borderId="10" xfId="0" applyNumberFormat="1" applyFont="1" applyFill="1" applyBorder="1" applyAlignment="1">
      <alignment horizontal="left" vertical="center"/>
    </xf>
    <xf numFmtId="3" fontId="7" fillId="6" borderId="11" xfId="0" applyNumberFormat="1" applyFont="1" applyFill="1" applyBorder="1" applyAlignment="1">
      <alignment horizontal="right" vertical="center"/>
    </xf>
    <xf numFmtId="3" fontId="6" fillId="6" borderId="11" xfId="0" applyNumberFormat="1" applyFont="1" applyFill="1" applyBorder="1" applyAlignment="1">
      <alignment horizontal="right" vertical="center"/>
    </xf>
    <xf numFmtId="167" fontId="7" fillId="6" borderId="11" xfId="2" applyNumberFormat="1" applyFont="1" applyFill="1" applyBorder="1" applyAlignment="1">
      <alignment horizontal="right" vertical="center"/>
    </xf>
    <xf numFmtId="0" fontId="13" fillId="2" borderId="5" xfId="0" applyFont="1" applyFill="1" applyBorder="1" applyAlignment="1">
      <alignment horizontal="left" vertical="center"/>
    </xf>
    <xf numFmtId="0" fontId="13" fillId="2" borderId="7" xfId="0" applyFont="1" applyFill="1" applyBorder="1" applyAlignment="1">
      <alignment horizontal="left" vertical="center"/>
    </xf>
    <xf numFmtId="49" fontId="13" fillId="2" borderId="7" xfId="0" applyNumberFormat="1" applyFont="1" applyFill="1" applyBorder="1" applyAlignment="1">
      <alignment horizontal="center" vertical="center"/>
    </xf>
    <xf numFmtId="0" fontId="7" fillId="2" borderId="7" xfId="0" applyFont="1" applyFill="1" applyBorder="1" applyAlignment="1">
      <alignment horizontal="center" vertical="center"/>
    </xf>
    <xf numFmtId="3" fontId="7" fillId="3" borderId="8" xfId="0" applyNumberFormat="1" applyFont="1" applyFill="1" applyBorder="1" applyAlignment="1">
      <alignment horizontal="right"/>
    </xf>
    <xf numFmtId="3" fontId="6" fillId="3" borderId="8" xfId="0" applyNumberFormat="1" applyFont="1" applyFill="1" applyBorder="1" applyAlignment="1">
      <alignment horizontal="right"/>
    </xf>
    <xf numFmtId="166" fontId="7" fillId="3" borderId="8" xfId="0" applyNumberFormat="1" applyFont="1" applyFill="1" applyBorder="1" applyAlignment="1">
      <alignment horizontal="right"/>
    </xf>
    <xf numFmtId="49" fontId="6" fillId="3" borderId="0" xfId="0" applyNumberFormat="1" applyFont="1" applyFill="1" applyAlignment="1">
      <alignment horizontal="center"/>
    </xf>
    <xf numFmtId="0" fontId="7" fillId="3" borderId="0" xfId="0" applyFont="1" applyFill="1" applyAlignment="1">
      <alignment horizontal="center"/>
    </xf>
    <xf numFmtId="0" fontId="12" fillId="0" borderId="0" xfId="0" applyFont="1" applyAlignment="1">
      <alignment horizontal="center"/>
    </xf>
    <xf numFmtId="0" fontId="16" fillId="7" borderId="12" xfId="0" applyFont="1" applyFill="1" applyBorder="1" applyAlignment="1">
      <alignment horizontal="center"/>
    </xf>
    <xf numFmtId="0" fontId="12" fillId="7" borderId="12" xfId="0" applyFont="1" applyFill="1" applyBorder="1" applyAlignment="1">
      <alignment horizontal="center"/>
    </xf>
    <xf numFmtId="0" fontId="12" fillId="0" borderId="12" xfId="0" applyFont="1" applyBorder="1" applyAlignment="1">
      <alignment horizontal="center"/>
    </xf>
    <xf numFmtId="167" fontId="12" fillId="0" borderId="0" xfId="0" applyNumberFormat="1" applyFont="1" applyAlignment="1">
      <alignment horizontal="center"/>
    </xf>
    <xf numFmtId="9" fontId="12" fillId="0" borderId="12" xfId="2" applyFont="1" applyBorder="1" applyAlignment="1">
      <alignment horizontal="center"/>
    </xf>
    <xf numFmtId="49" fontId="17" fillId="2" borderId="9" xfId="0" applyNumberFormat="1" applyFont="1" applyFill="1" applyBorder="1" applyAlignment="1">
      <alignment vertical="center"/>
    </xf>
    <xf numFmtId="0" fontId="18" fillId="3" borderId="0" xfId="0" applyFont="1" applyFill="1" applyAlignment="1">
      <alignment horizontal="left"/>
    </xf>
    <xf numFmtId="0" fontId="19" fillId="3" borderId="0" xfId="0" applyFont="1" applyFill="1" applyAlignment="1">
      <alignment vertical="center"/>
    </xf>
    <xf numFmtId="0" fontId="3" fillId="0" borderId="0" xfId="0" applyFont="1" applyAlignment="1">
      <alignment horizontal="left"/>
    </xf>
    <xf numFmtId="0" fontId="6" fillId="3" borderId="0" xfId="0" applyFont="1" applyFill="1" applyAlignment="1">
      <alignment vertical="center"/>
    </xf>
    <xf numFmtId="0" fontId="7" fillId="3" borderId="0" xfId="0" applyFont="1" applyFill="1" applyAlignment="1">
      <alignment vertical="center"/>
    </xf>
    <xf numFmtId="0" fontId="6" fillId="0" borderId="0" xfId="0" applyFont="1" applyAlignment="1">
      <alignment horizontal="left"/>
    </xf>
    <xf numFmtId="0" fontId="8" fillId="3" borderId="12" xfId="0" applyFont="1" applyFill="1" applyBorder="1" applyAlignment="1">
      <alignment horizontal="center" vertical="center"/>
    </xf>
    <xf numFmtId="49" fontId="11" fillId="2" borderId="4"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20" fillId="2" borderId="13" xfId="0" applyNumberFormat="1" applyFont="1" applyFill="1" applyBorder="1" applyAlignment="1">
      <alignment horizontal="center" vertical="center" wrapText="1"/>
    </xf>
    <xf numFmtId="49" fontId="21" fillId="8" borderId="5" xfId="0" applyNumberFormat="1" applyFont="1" applyFill="1" applyBorder="1" applyAlignment="1">
      <alignment horizontal="left" vertical="center"/>
    </xf>
    <xf numFmtId="49" fontId="21" fillId="8" borderId="5" xfId="0" applyNumberFormat="1" applyFont="1" applyFill="1" applyBorder="1" applyAlignment="1">
      <alignment horizontal="left"/>
    </xf>
    <xf numFmtId="0" fontId="22" fillId="4" borderId="6" xfId="0" applyFont="1" applyFill="1" applyBorder="1" applyAlignment="1">
      <alignment horizontal="right"/>
    </xf>
    <xf numFmtId="0" fontId="22" fillId="3" borderId="8" xfId="0" applyFont="1" applyFill="1" applyBorder="1" applyAlignment="1">
      <alignment horizontal="right"/>
    </xf>
    <xf numFmtId="0" fontId="22" fillId="3" borderId="6" xfId="0" applyFont="1" applyFill="1" applyBorder="1" applyAlignment="1">
      <alignment horizontal="right"/>
    </xf>
    <xf numFmtId="0" fontId="11" fillId="2" borderId="7" xfId="0" applyFont="1" applyFill="1" applyBorder="1" applyAlignment="1">
      <alignment horizontal="left" vertical="center"/>
    </xf>
    <xf numFmtId="49" fontId="11" fillId="2" borderId="7" xfId="0" applyNumberFormat="1" applyFont="1" applyFill="1" applyBorder="1" applyAlignment="1">
      <alignment horizontal="left" vertical="center"/>
    </xf>
    <xf numFmtId="49" fontId="23" fillId="2" borderId="7" xfId="0" applyNumberFormat="1" applyFont="1" applyFill="1" applyBorder="1" applyAlignment="1">
      <alignment horizontal="left" vertical="center"/>
    </xf>
    <xf numFmtId="49" fontId="23" fillId="2" borderId="7" xfId="0" applyNumberFormat="1" applyFont="1" applyFill="1" applyBorder="1" applyAlignment="1">
      <alignment horizontal="right" vertical="center"/>
    </xf>
    <xf numFmtId="0" fontId="21" fillId="8" borderId="5" xfId="0" applyFont="1" applyFill="1" applyBorder="1" applyAlignment="1">
      <alignment horizontal="left" vertical="center"/>
    </xf>
    <xf numFmtId="49" fontId="24" fillId="3" borderId="0" xfId="0" applyNumberFormat="1" applyFont="1" applyFill="1" applyAlignment="1">
      <alignment horizontal="left"/>
    </xf>
  </cellXfs>
  <cellStyles count="3">
    <cellStyle name="Normal" xfId="0" builtinId="0"/>
    <cellStyle name="Normal 2 2" xfId="1" xr:uid="{F55224DF-870E-45DF-8BCD-E2B97142E21C}"/>
    <cellStyle name="Percent 2" xfId="2" xr:uid="{C3F7D15C-B7BB-47AA-AC15-62273E6561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9C8D-3A58-4929-A550-EAA1160E25C3}">
  <sheetPr>
    <tabColor theme="7" tint="0.79998168889431442"/>
  </sheetPr>
  <dimension ref="A1:I174"/>
  <sheetViews>
    <sheetView tabSelected="1" zoomScale="106" zoomScaleNormal="106" workbookViewId="0">
      <pane xSplit="3" ySplit="11" topLeftCell="D69" activePane="bottomRight" state="frozen"/>
      <selection activeCell="D81" sqref="D81"/>
      <selection pane="topRight" activeCell="D81" sqref="D81"/>
      <selection pane="bottomLeft" activeCell="D81" sqref="D81"/>
      <selection pane="bottomRight" activeCell="I77" sqref="I77"/>
    </sheetView>
  </sheetViews>
  <sheetFormatPr defaultColWidth="8.88671875" defaultRowHeight="10.199999999999999" x14ac:dyDescent="0.2"/>
  <cols>
    <col min="1" max="2" width="10.6640625" style="32" customWidth="1"/>
    <col min="3" max="3" width="42.109375" style="32" customWidth="1"/>
    <col min="4" max="4" width="6.5546875" style="32" customWidth="1"/>
    <col min="5" max="5" width="6.88671875" style="32" customWidth="1"/>
    <col min="6" max="7" width="6.5546875" style="32" customWidth="1"/>
    <col min="8" max="8" width="13.21875" style="32" customWidth="1"/>
    <col min="9" max="9" width="42" style="32" customWidth="1"/>
    <col min="10" max="16384" width="8.88671875" style="32"/>
  </cols>
  <sheetData>
    <row r="1" spans="1:9" s="29" customFormat="1" ht="34.65" customHeight="1" x14ac:dyDescent="0.2">
      <c r="A1" s="28" t="s">
        <v>153</v>
      </c>
      <c r="B1" s="28"/>
      <c r="C1" s="28"/>
      <c r="D1" s="28"/>
      <c r="E1" s="28"/>
      <c r="F1" s="28"/>
    </row>
    <row r="2" spans="1:9" ht="15" customHeight="1" x14ac:dyDescent="0.2">
      <c r="A2" s="30" t="s">
        <v>2</v>
      </c>
      <c r="B2" s="30"/>
      <c r="C2" s="31" t="s">
        <v>154</v>
      </c>
      <c r="D2" s="29"/>
      <c r="E2" s="29"/>
      <c r="F2" s="29"/>
      <c r="G2" s="29"/>
    </row>
    <row r="3" spans="1:9" ht="15" customHeight="1" x14ac:dyDescent="0.2">
      <c r="A3" s="30" t="s">
        <v>155</v>
      </c>
      <c r="B3" s="30"/>
      <c r="C3" s="31">
        <v>45749</v>
      </c>
      <c r="D3" s="29"/>
      <c r="E3" s="29"/>
      <c r="F3" s="29"/>
      <c r="G3" s="29"/>
    </row>
    <row r="4" spans="1:9" ht="15" customHeight="1" x14ac:dyDescent="0.2">
      <c r="A4" s="30" t="s">
        <v>156</v>
      </c>
      <c r="B4" s="30"/>
      <c r="C4" s="33" t="s">
        <v>157</v>
      </c>
      <c r="D4" s="29"/>
      <c r="E4" s="29"/>
      <c r="F4" s="29"/>
      <c r="G4" s="29"/>
    </row>
    <row r="5" spans="1:9" ht="15" customHeight="1" x14ac:dyDescent="0.2">
      <c r="A5" s="30"/>
      <c r="B5" s="30"/>
      <c r="C5" s="33" t="s">
        <v>158</v>
      </c>
      <c r="D5" s="29"/>
      <c r="E5" s="29"/>
      <c r="F5" s="29"/>
      <c r="G5" s="29"/>
    </row>
    <row r="6" spans="1:9" ht="15" customHeight="1" x14ac:dyDescent="0.2">
      <c r="A6" s="30" t="s">
        <v>159</v>
      </c>
      <c r="B6" s="30"/>
      <c r="C6" s="33" t="s">
        <v>160</v>
      </c>
      <c r="D6" s="29"/>
      <c r="E6" s="29"/>
      <c r="F6" s="29"/>
      <c r="G6" s="29"/>
    </row>
    <row r="7" spans="1:9" ht="15" customHeight="1" x14ac:dyDescent="0.2">
      <c r="A7" s="30" t="s">
        <v>161</v>
      </c>
      <c r="B7" s="30"/>
      <c r="C7" s="33" t="s">
        <v>162</v>
      </c>
      <c r="D7" s="29"/>
      <c r="E7" s="29"/>
      <c r="F7" s="29"/>
      <c r="G7" s="29"/>
    </row>
    <row r="8" spans="1:9" ht="15" customHeight="1" x14ac:dyDescent="0.2">
      <c r="A8" s="30" t="s">
        <v>163</v>
      </c>
      <c r="B8" s="30"/>
      <c r="C8" s="33" t="s">
        <v>164</v>
      </c>
      <c r="D8" s="29"/>
      <c r="E8" s="29"/>
      <c r="F8" s="29"/>
      <c r="G8" s="29"/>
    </row>
    <row r="9" spans="1:9" ht="15" customHeight="1" x14ac:dyDescent="0.2">
      <c r="A9" s="30" t="s">
        <v>165</v>
      </c>
      <c r="B9" s="30"/>
      <c r="C9" s="33" t="s">
        <v>166</v>
      </c>
      <c r="D9" s="29"/>
      <c r="E9" s="29"/>
      <c r="F9" s="29"/>
      <c r="G9" s="29"/>
    </row>
    <row r="10" spans="1:9" s="29" customFormat="1" ht="18.149999999999999" customHeight="1" x14ac:dyDescent="0.2"/>
    <row r="11" spans="1:9" s="29" customFormat="1" ht="22.95" customHeight="1" x14ac:dyDescent="0.2">
      <c r="A11" s="34" t="s">
        <v>167</v>
      </c>
      <c r="B11" s="34" t="s">
        <v>168</v>
      </c>
      <c r="C11" s="34" t="s">
        <v>169</v>
      </c>
      <c r="D11" s="34" t="s">
        <v>170</v>
      </c>
      <c r="E11" s="34" t="s">
        <v>12</v>
      </c>
      <c r="F11" s="34" t="s">
        <v>13</v>
      </c>
      <c r="G11" s="34" t="s">
        <v>14</v>
      </c>
      <c r="H11" s="34" t="s">
        <v>171</v>
      </c>
      <c r="I11" s="34" t="s">
        <v>172</v>
      </c>
    </row>
    <row r="12" spans="1:9" s="40" customFormat="1" ht="19.649999999999999" customHeight="1" x14ac:dyDescent="0.25">
      <c r="A12" s="35" t="s">
        <v>173</v>
      </c>
      <c r="B12" s="35" t="s">
        <v>174</v>
      </c>
      <c r="C12" s="36" t="s">
        <v>175</v>
      </c>
      <c r="D12" s="37">
        <v>36</v>
      </c>
      <c r="E12" s="37">
        <v>33</v>
      </c>
      <c r="F12" s="37">
        <v>50</v>
      </c>
      <c r="G12" s="38">
        <v>44</v>
      </c>
      <c r="H12" s="39">
        <v>-0.12</v>
      </c>
      <c r="I12" s="33"/>
    </row>
    <row r="13" spans="1:9" s="40" customFormat="1" ht="19.649999999999999" customHeight="1" x14ac:dyDescent="0.25">
      <c r="A13" s="35" t="s">
        <v>173</v>
      </c>
      <c r="B13" s="35" t="s">
        <v>174</v>
      </c>
      <c r="C13" s="36" t="s">
        <v>176</v>
      </c>
      <c r="D13" s="37">
        <v>32</v>
      </c>
      <c r="E13" s="37">
        <v>30</v>
      </c>
      <c r="F13" s="37">
        <v>36</v>
      </c>
      <c r="G13" s="38">
        <v>39</v>
      </c>
      <c r="H13" s="39">
        <v>8.3333333333333301E-2</v>
      </c>
      <c r="I13" s="33"/>
    </row>
    <row r="14" spans="1:9" s="40" customFormat="1" ht="19.649999999999999" customHeight="1" x14ac:dyDescent="0.25">
      <c r="A14" s="35" t="s">
        <v>173</v>
      </c>
      <c r="B14" s="35" t="s">
        <v>177</v>
      </c>
      <c r="C14" s="36" t="s">
        <v>178</v>
      </c>
      <c r="D14" s="37">
        <v>705</v>
      </c>
      <c r="E14" s="37">
        <v>986</v>
      </c>
      <c r="F14" s="37">
        <v>810</v>
      </c>
      <c r="G14" s="38">
        <v>638</v>
      </c>
      <c r="H14" s="39">
        <v>-0.21234567901234599</v>
      </c>
      <c r="I14" s="33"/>
    </row>
    <row r="15" spans="1:9" s="40" customFormat="1" ht="19.649999999999999" customHeight="1" x14ac:dyDescent="0.25">
      <c r="A15" s="35" t="s">
        <v>173</v>
      </c>
      <c r="B15" s="35" t="s">
        <v>179</v>
      </c>
      <c r="C15" s="36" t="s">
        <v>180</v>
      </c>
      <c r="D15" s="37">
        <v>46</v>
      </c>
      <c r="E15" s="37">
        <v>44</v>
      </c>
      <c r="F15" s="37">
        <v>86</v>
      </c>
      <c r="G15" s="38">
        <v>71</v>
      </c>
      <c r="H15" s="39">
        <v>-0.17441860465116299</v>
      </c>
      <c r="I15" s="33"/>
    </row>
    <row r="16" spans="1:9" s="40" customFormat="1" ht="19.649999999999999" customHeight="1" x14ac:dyDescent="0.25">
      <c r="A16" s="35" t="s">
        <v>173</v>
      </c>
      <c r="B16" s="35" t="s">
        <v>179</v>
      </c>
      <c r="C16" s="36" t="s">
        <v>181</v>
      </c>
      <c r="D16" s="37">
        <v>517</v>
      </c>
      <c r="E16" s="37">
        <v>512</v>
      </c>
      <c r="F16" s="37">
        <v>629</v>
      </c>
      <c r="G16" s="38">
        <v>478</v>
      </c>
      <c r="H16" s="39">
        <v>-0.24006359300476901</v>
      </c>
      <c r="I16" s="41" t="s">
        <v>182</v>
      </c>
    </row>
    <row r="17" spans="1:9" s="40" customFormat="1" ht="19.649999999999999" customHeight="1" x14ac:dyDescent="0.25">
      <c r="A17" s="35" t="s">
        <v>173</v>
      </c>
      <c r="B17" s="35" t="s">
        <v>177</v>
      </c>
      <c r="C17" s="36" t="s">
        <v>45</v>
      </c>
      <c r="D17" s="37">
        <v>280</v>
      </c>
      <c r="E17" s="37">
        <v>312</v>
      </c>
      <c r="F17" s="37">
        <v>274</v>
      </c>
      <c r="G17" s="38">
        <v>236</v>
      </c>
      <c r="H17" s="39">
        <v>-0.13868613138686101</v>
      </c>
      <c r="I17" s="33"/>
    </row>
    <row r="18" spans="1:9" s="40" customFormat="1" ht="19.649999999999999" customHeight="1" x14ac:dyDescent="0.25">
      <c r="A18" s="35" t="s">
        <v>173</v>
      </c>
      <c r="B18" s="35" t="s">
        <v>177</v>
      </c>
      <c r="C18" s="36" t="s">
        <v>49</v>
      </c>
      <c r="D18" s="37">
        <v>2012</v>
      </c>
      <c r="E18" s="37">
        <v>659</v>
      </c>
      <c r="F18" s="37">
        <v>444</v>
      </c>
      <c r="G18" s="38">
        <v>328</v>
      </c>
      <c r="H18" s="39">
        <v>-0.26126126126126098</v>
      </c>
      <c r="I18" s="41" t="s">
        <v>183</v>
      </c>
    </row>
    <row r="19" spans="1:9" s="40" customFormat="1" ht="19.649999999999999" customHeight="1" x14ac:dyDescent="0.25">
      <c r="A19" s="35" t="s">
        <v>173</v>
      </c>
      <c r="B19" s="35" t="s">
        <v>184</v>
      </c>
      <c r="C19" s="36" t="s">
        <v>185</v>
      </c>
      <c r="D19" s="37">
        <v>235</v>
      </c>
      <c r="E19" s="37">
        <v>229</v>
      </c>
      <c r="F19" s="37">
        <v>209</v>
      </c>
      <c r="G19" s="38">
        <v>222</v>
      </c>
      <c r="H19" s="39">
        <v>6.2200956937799E-2</v>
      </c>
      <c r="I19" s="33"/>
    </row>
    <row r="20" spans="1:9" s="40" customFormat="1" ht="19.649999999999999" customHeight="1" x14ac:dyDescent="0.25">
      <c r="A20" s="35" t="s">
        <v>173</v>
      </c>
      <c r="B20" s="35" t="s">
        <v>179</v>
      </c>
      <c r="C20" s="36" t="s">
        <v>186</v>
      </c>
      <c r="D20" s="37">
        <v>279</v>
      </c>
      <c r="E20" s="37">
        <v>202</v>
      </c>
      <c r="F20" s="37">
        <v>234</v>
      </c>
      <c r="G20" s="38">
        <v>205</v>
      </c>
      <c r="H20" s="39">
        <v>-0.123931623931624</v>
      </c>
      <c r="I20" s="41" t="s">
        <v>182</v>
      </c>
    </row>
    <row r="21" spans="1:9" s="40" customFormat="1" ht="19.649999999999999" customHeight="1" x14ac:dyDescent="0.25">
      <c r="A21" s="35" t="s">
        <v>173</v>
      </c>
      <c r="B21" s="35" t="s">
        <v>179</v>
      </c>
      <c r="C21" s="36" t="s">
        <v>187</v>
      </c>
      <c r="D21" s="37">
        <v>166</v>
      </c>
      <c r="E21" s="37">
        <v>187</v>
      </c>
      <c r="F21" s="37">
        <v>178</v>
      </c>
      <c r="G21" s="38">
        <v>144</v>
      </c>
      <c r="H21" s="39">
        <v>-0.19101123595505601</v>
      </c>
    </row>
    <row r="22" spans="1:9" s="40" customFormat="1" ht="19.649999999999999" customHeight="1" x14ac:dyDescent="0.25">
      <c r="A22" s="35" t="s">
        <v>173</v>
      </c>
      <c r="B22" s="35" t="s">
        <v>184</v>
      </c>
      <c r="C22" s="36" t="s">
        <v>188</v>
      </c>
      <c r="D22" s="37">
        <v>226</v>
      </c>
      <c r="E22" s="37">
        <v>216</v>
      </c>
      <c r="F22" s="37">
        <v>193</v>
      </c>
      <c r="G22" s="38">
        <v>185</v>
      </c>
      <c r="H22" s="39">
        <v>-4.1450777202072499E-2</v>
      </c>
    </row>
    <row r="23" spans="1:9" s="40" customFormat="1" ht="19.649999999999999" customHeight="1" x14ac:dyDescent="0.25">
      <c r="A23" s="35" t="s">
        <v>173</v>
      </c>
      <c r="B23" s="35" t="s">
        <v>184</v>
      </c>
      <c r="C23" s="36" t="s">
        <v>189</v>
      </c>
      <c r="D23" s="37">
        <v>69</v>
      </c>
      <c r="E23" s="37">
        <v>96</v>
      </c>
      <c r="F23" s="37">
        <v>77</v>
      </c>
      <c r="G23" s="38">
        <v>53</v>
      </c>
      <c r="H23" s="39">
        <v>-0.31168831168831201</v>
      </c>
    </row>
    <row r="24" spans="1:9" s="40" customFormat="1" ht="19.649999999999999" customHeight="1" x14ac:dyDescent="0.25">
      <c r="A24" s="35" t="s">
        <v>173</v>
      </c>
      <c r="B24" s="35" t="s">
        <v>184</v>
      </c>
      <c r="C24" s="36" t="s">
        <v>190</v>
      </c>
      <c r="D24" s="37">
        <v>30</v>
      </c>
      <c r="E24" s="37">
        <v>38</v>
      </c>
      <c r="F24" s="37">
        <v>31</v>
      </c>
      <c r="G24" s="38">
        <v>30</v>
      </c>
      <c r="H24" s="39">
        <v>-3.2258064516128997E-2</v>
      </c>
    </row>
    <row r="25" spans="1:9" s="40" customFormat="1" ht="19.649999999999999" customHeight="1" x14ac:dyDescent="0.25">
      <c r="A25" s="42"/>
      <c r="B25" s="43"/>
      <c r="C25" s="44" t="s">
        <v>191</v>
      </c>
      <c r="D25" s="45">
        <f>SUM(D12:D24)</f>
        <v>4633</v>
      </c>
      <c r="E25" s="45">
        <f t="shared" ref="E25:G25" si="0">SUM(E12:E24)</f>
        <v>3544</v>
      </c>
      <c r="F25" s="45">
        <f t="shared" si="0"/>
        <v>3251</v>
      </c>
      <c r="G25" s="46">
        <f t="shared" si="0"/>
        <v>2673</v>
      </c>
      <c r="H25" s="47">
        <f>(G25-F25)/F25</f>
        <v>-0.17779144878498923</v>
      </c>
    </row>
    <row r="26" spans="1:9" s="40" customFormat="1" ht="19.649999999999999" customHeight="1" x14ac:dyDescent="0.25">
      <c r="A26" s="48" t="s">
        <v>192</v>
      </c>
      <c r="B26" s="35" t="s">
        <v>177</v>
      </c>
      <c r="C26" s="36" t="s">
        <v>193</v>
      </c>
      <c r="D26" s="37">
        <v>318</v>
      </c>
      <c r="E26" s="37">
        <v>425</v>
      </c>
      <c r="F26" s="37">
        <v>488</v>
      </c>
      <c r="G26" s="38">
        <v>407</v>
      </c>
      <c r="H26" s="39">
        <v>-0.16598360655737701</v>
      </c>
    </row>
    <row r="27" spans="1:9" s="40" customFormat="1" ht="19.649999999999999" customHeight="1" x14ac:dyDescent="0.25">
      <c r="A27" s="48" t="s">
        <v>192</v>
      </c>
      <c r="B27" s="35" t="s">
        <v>177</v>
      </c>
      <c r="C27" s="36" t="s">
        <v>194</v>
      </c>
      <c r="D27" s="37">
        <v>201</v>
      </c>
      <c r="E27" s="37">
        <v>292</v>
      </c>
      <c r="F27" s="37">
        <v>325</v>
      </c>
      <c r="G27" s="38">
        <v>320</v>
      </c>
      <c r="H27" s="39">
        <v>-1.5384615384615399E-2</v>
      </c>
    </row>
    <row r="28" spans="1:9" s="40" customFormat="1" ht="19.649999999999999" customHeight="1" x14ac:dyDescent="0.25">
      <c r="A28" s="48" t="s">
        <v>192</v>
      </c>
      <c r="B28" s="35" t="s">
        <v>179</v>
      </c>
      <c r="C28" s="36" t="s">
        <v>195</v>
      </c>
      <c r="D28" s="37">
        <v>164</v>
      </c>
      <c r="E28" s="37">
        <v>154</v>
      </c>
      <c r="F28" s="37">
        <v>206</v>
      </c>
      <c r="G28" s="38">
        <v>180</v>
      </c>
      <c r="H28" s="39">
        <v>-0.12621359223301001</v>
      </c>
    </row>
    <row r="29" spans="1:9" s="40" customFormat="1" ht="19.649999999999999" customHeight="1" x14ac:dyDescent="0.25">
      <c r="A29" s="48" t="s">
        <v>192</v>
      </c>
      <c r="B29" s="35" t="s">
        <v>184</v>
      </c>
      <c r="C29" s="36" t="s">
        <v>196</v>
      </c>
      <c r="D29" s="37">
        <v>37</v>
      </c>
      <c r="E29" s="37">
        <v>33</v>
      </c>
      <c r="F29" s="37">
        <v>43</v>
      </c>
      <c r="G29" s="38">
        <v>35</v>
      </c>
      <c r="H29" s="39">
        <v>-0.186046511627907</v>
      </c>
    </row>
    <row r="30" spans="1:9" s="40" customFormat="1" ht="19.649999999999999" customHeight="1" x14ac:dyDescent="0.25">
      <c r="A30" s="48" t="s">
        <v>192</v>
      </c>
      <c r="B30" s="35" t="s">
        <v>179</v>
      </c>
      <c r="C30" s="36" t="s">
        <v>197</v>
      </c>
      <c r="D30" s="37">
        <v>74</v>
      </c>
      <c r="E30" s="37">
        <v>76</v>
      </c>
      <c r="F30" s="37">
        <v>84</v>
      </c>
      <c r="G30" s="38">
        <v>113</v>
      </c>
      <c r="H30" s="39">
        <v>0.34523809523809501</v>
      </c>
    </row>
    <row r="31" spans="1:9" s="40" customFormat="1" ht="19.649999999999999" customHeight="1" x14ac:dyDescent="0.25">
      <c r="A31" s="48" t="s">
        <v>192</v>
      </c>
      <c r="B31" s="35" t="s">
        <v>177</v>
      </c>
      <c r="C31" s="36" t="s">
        <v>198</v>
      </c>
      <c r="D31" s="37">
        <v>193</v>
      </c>
      <c r="E31" s="37">
        <v>197</v>
      </c>
      <c r="F31" s="37">
        <v>254</v>
      </c>
      <c r="G31" s="38">
        <v>223</v>
      </c>
      <c r="H31" s="39">
        <v>-0.122047244094488</v>
      </c>
    </row>
    <row r="32" spans="1:9" s="40" customFormat="1" ht="19.649999999999999" customHeight="1" x14ac:dyDescent="0.25">
      <c r="A32" s="48" t="s">
        <v>192</v>
      </c>
      <c r="B32" s="35" t="s">
        <v>177</v>
      </c>
      <c r="C32" s="36" t="s">
        <v>199</v>
      </c>
      <c r="D32" s="37">
        <v>497</v>
      </c>
      <c r="E32" s="37">
        <v>796</v>
      </c>
      <c r="F32" s="37">
        <v>833</v>
      </c>
      <c r="G32" s="38">
        <v>732</v>
      </c>
      <c r="H32" s="39">
        <v>-0.12124849939976</v>
      </c>
    </row>
    <row r="33" spans="1:8" s="40" customFormat="1" ht="19.649999999999999" customHeight="1" x14ac:dyDescent="0.25">
      <c r="A33" s="48" t="s">
        <v>192</v>
      </c>
      <c r="B33" s="35" t="s">
        <v>177</v>
      </c>
      <c r="C33" s="36" t="s">
        <v>200</v>
      </c>
      <c r="D33" s="37">
        <v>95</v>
      </c>
      <c r="E33" s="37">
        <v>117</v>
      </c>
      <c r="F33" s="37">
        <v>139</v>
      </c>
      <c r="G33" s="38">
        <v>157</v>
      </c>
      <c r="H33" s="39">
        <v>0.12949640287769801</v>
      </c>
    </row>
    <row r="34" spans="1:8" s="40" customFormat="1" ht="19.649999999999999" customHeight="1" x14ac:dyDescent="0.25">
      <c r="A34" s="48" t="s">
        <v>192</v>
      </c>
      <c r="B34" s="49" t="s">
        <v>184</v>
      </c>
      <c r="C34" s="36" t="s">
        <v>201</v>
      </c>
      <c r="D34" s="37">
        <v>100</v>
      </c>
      <c r="E34" s="37">
        <v>102</v>
      </c>
      <c r="F34" s="37">
        <v>124</v>
      </c>
      <c r="G34" s="38">
        <v>115</v>
      </c>
      <c r="H34" s="39">
        <v>-7.25806451612903E-2</v>
      </c>
    </row>
    <row r="35" spans="1:8" s="40" customFormat="1" ht="19.649999999999999" customHeight="1" x14ac:dyDescent="0.25">
      <c r="A35" s="48" t="s">
        <v>192</v>
      </c>
      <c r="B35" s="35" t="s">
        <v>174</v>
      </c>
      <c r="C35" s="36" t="s">
        <v>202</v>
      </c>
      <c r="D35" s="37">
        <v>68</v>
      </c>
      <c r="E35" s="37">
        <v>75</v>
      </c>
      <c r="F35" s="37">
        <v>95</v>
      </c>
      <c r="G35" s="38">
        <v>74</v>
      </c>
      <c r="H35" s="39">
        <v>-0.221052631578947</v>
      </c>
    </row>
    <row r="36" spans="1:8" s="40" customFormat="1" ht="19.649999999999999" customHeight="1" x14ac:dyDescent="0.25">
      <c r="A36" s="48" t="s">
        <v>192</v>
      </c>
      <c r="B36" s="35" t="s">
        <v>174</v>
      </c>
      <c r="C36" s="36" t="s">
        <v>203</v>
      </c>
      <c r="D36" s="37">
        <v>52</v>
      </c>
      <c r="E36" s="37">
        <v>44</v>
      </c>
      <c r="F36" s="37">
        <v>48</v>
      </c>
      <c r="G36" s="38">
        <v>55</v>
      </c>
      <c r="H36" s="39">
        <v>0.14583333333333301</v>
      </c>
    </row>
    <row r="37" spans="1:8" s="40" customFormat="1" ht="19.649999999999999" customHeight="1" x14ac:dyDescent="0.25">
      <c r="A37" s="48" t="s">
        <v>192</v>
      </c>
      <c r="B37" s="35" t="s">
        <v>174</v>
      </c>
      <c r="C37" s="36" t="s">
        <v>204</v>
      </c>
      <c r="D37" s="37">
        <v>345</v>
      </c>
      <c r="E37" s="37">
        <v>349</v>
      </c>
      <c r="F37" s="37">
        <v>341</v>
      </c>
      <c r="G37" s="38">
        <v>302</v>
      </c>
      <c r="H37" s="39">
        <v>-0.114369501466276</v>
      </c>
    </row>
    <row r="38" spans="1:8" s="40" customFormat="1" ht="19.649999999999999" customHeight="1" x14ac:dyDescent="0.25">
      <c r="A38" s="48" t="s">
        <v>192</v>
      </c>
      <c r="B38" s="35" t="s">
        <v>179</v>
      </c>
      <c r="C38" s="36" t="s">
        <v>205</v>
      </c>
      <c r="D38" s="37">
        <v>198</v>
      </c>
      <c r="E38" s="37">
        <v>172</v>
      </c>
      <c r="F38" s="37">
        <v>218</v>
      </c>
      <c r="G38" s="38">
        <v>183</v>
      </c>
      <c r="H38" s="39">
        <v>-0.16055045871559601</v>
      </c>
    </row>
    <row r="39" spans="1:8" s="40" customFormat="1" ht="19.649999999999999" customHeight="1" x14ac:dyDescent="0.25">
      <c r="A39" s="48" t="s">
        <v>192</v>
      </c>
      <c r="B39" s="35" t="s">
        <v>179</v>
      </c>
      <c r="C39" s="36" t="s">
        <v>206</v>
      </c>
      <c r="D39" s="37">
        <v>165</v>
      </c>
      <c r="E39" s="37">
        <v>189</v>
      </c>
      <c r="F39" s="37">
        <v>207</v>
      </c>
      <c r="G39" s="38">
        <v>183</v>
      </c>
      <c r="H39" s="39">
        <v>-0.115942028985507</v>
      </c>
    </row>
    <row r="40" spans="1:8" s="40" customFormat="1" ht="19.649999999999999" customHeight="1" x14ac:dyDescent="0.25">
      <c r="A40" s="48" t="s">
        <v>192</v>
      </c>
      <c r="B40" s="35" t="s">
        <v>174</v>
      </c>
      <c r="C40" s="36" t="s">
        <v>207</v>
      </c>
      <c r="D40" s="37">
        <v>36</v>
      </c>
      <c r="E40" s="37">
        <v>73</v>
      </c>
      <c r="F40" s="37">
        <v>60</v>
      </c>
      <c r="G40" s="38">
        <v>48</v>
      </c>
      <c r="H40" s="39">
        <v>-0.2</v>
      </c>
    </row>
    <row r="41" spans="1:8" s="40" customFormat="1" ht="19.649999999999999" customHeight="1" x14ac:dyDescent="0.25">
      <c r="A41" s="48" t="s">
        <v>192</v>
      </c>
      <c r="B41" s="35" t="s">
        <v>177</v>
      </c>
      <c r="C41" s="36" t="s">
        <v>208</v>
      </c>
      <c r="D41" s="37">
        <v>60</v>
      </c>
      <c r="E41" s="37">
        <v>103</v>
      </c>
      <c r="F41" s="37">
        <v>86</v>
      </c>
      <c r="G41" s="38">
        <v>86</v>
      </c>
      <c r="H41" s="39">
        <v>0</v>
      </c>
    </row>
    <row r="42" spans="1:8" s="40" customFormat="1" ht="19.649999999999999" customHeight="1" x14ac:dyDescent="0.25">
      <c r="A42" s="48" t="s">
        <v>192</v>
      </c>
      <c r="B42" s="35" t="s">
        <v>179</v>
      </c>
      <c r="C42" s="36" t="s">
        <v>209</v>
      </c>
      <c r="D42" s="37">
        <v>166</v>
      </c>
      <c r="E42" s="37">
        <v>156</v>
      </c>
      <c r="F42" s="37">
        <v>201</v>
      </c>
      <c r="G42" s="38">
        <v>246</v>
      </c>
      <c r="H42" s="39">
        <v>0.22388059701492499</v>
      </c>
    </row>
    <row r="43" spans="1:8" s="40" customFormat="1" ht="19.649999999999999" customHeight="1" x14ac:dyDescent="0.25">
      <c r="A43" s="48" t="s">
        <v>192</v>
      </c>
      <c r="B43" s="35" t="s">
        <v>184</v>
      </c>
      <c r="C43" s="36" t="s">
        <v>210</v>
      </c>
      <c r="D43" s="37">
        <v>40</v>
      </c>
      <c r="E43" s="37">
        <v>34</v>
      </c>
      <c r="F43" s="37">
        <v>41</v>
      </c>
      <c r="G43" s="38">
        <v>41</v>
      </c>
      <c r="H43" s="39">
        <v>0</v>
      </c>
    </row>
    <row r="44" spans="1:8" s="40" customFormat="1" ht="19.649999999999999" customHeight="1" x14ac:dyDescent="0.25">
      <c r="A44" s="48" t="s">
        <v>192</v>
      </c>
      <c r="B44" s="35" t="s">
        <v>179</v>
      </c>
      <c r="C44" s="36" t="s">
        <v>211</v>
      </c>
      <c r="D44" s="37">
        <v>179</v>
      </c>
      <c r="E44" s="37">
        <v>209</v>
      </c>
      <c r="F44" s="37">
        <v>203</v>
      </c>
      <c r="G44" s="38">
        <v>205</v>
      </c>
      <c r="H44" s="39">
        <v>9.8522167487684695E-3</v>
      </c>
    </row>
    <row r="45" spans="1:8" s="40" customFormat="1" ht="19.649999999999999" customHeight="1" x14ac:dyDescent="0.25">
      <c r="A45" s="48" t="s">
        <v>192</v>
      </c>
      <c r="B45" s="35" t="s">
        <v>184</v>
      </c>
      <c r="C45" s="36" t="s">
        <v>212</v>
      </c>
      <c r="D45" s="37">
        <v>47</v>
      </c>
      <c r="E45" s="37">
        <v>40</v>
      </c>
      <c r="F45" s="37">
        <v>51</v>
      </c>
      <c r="G45" s="38">
        <v>55</v>
      </c>
      <c r="H45" s="39">
        <v>7.8431372549019607E-2</v>
      </c>
    </row>
    <row r="46" spans="1:8" s="40" customFormat="1" ht="19.649999999999999" customHeight="1" x14ac:dyDescent="0.25">
      <c r="A46" s="42"/>
      <c r="B46" s="43"/>
      <c r="C46" s="44" t="s">
        <v>213</v>
      </c>
      <c r="D46" s="45">
        <f>SUM(D26:D45)</f>
        <v>3035</v>
      </c>
      <c r="E46" s="45">
        <f t="shared" ref="E46:G46" si="1">SUM(E26:E45)</f>
        <v>3636</v>
      </c>
      <c r="F46" s="45">
        <f t="shared" si="1"/>
        <v>4047</v>
      </c>
      <c r="G46" s="46">
        <f t="shared" si="1"/>
        <v>3760</v>
      </c>
      <c r="H46" s="47">
        <f>(G46-F46)/F46</f>
        <v>-7.0916728440820365E-2</v>
      </c>
    </row>
    <row r="47" spans="1:8" s="40" customFormat="1" ht="19.649999999999999" customHeight="1" x14ac:dyDescent="0.25">
      <c r="A47" s="48" t="s">
        <v>214</v>
      </c>
      <c r="B47" s="35" t="s">
        <v>177</v>
      </c>
      <c r="C47" s="36" t="s">
        <v>215</v>
      </c>
      <c r="D47" s="37">
        <v>29</v>
      </c>
      <c r="E47" s="37">
        <v>30</v>
      </c>
      <c r="F47" s="37">
        <v>20</v>
      </c>
      <c r="G47" s="38">
        <v>20</v>
      </c>
      <c r="H47" s="39">
        <v>0</v>
      </c>
    </row>
    <row r="48" spans="1:8" s="40" customFormat="1" ht="19.649999999999999" customHeight="1" x14ac:dyDescent="0.25">
      <c r="A48" s="48" t="s">
        <v>214</v>
      </c>
      <c r="B48" s="35" t="s">
        <v>177</v>
      </c>
      <c r="C48" s="36" t="s">
        <v>216</v>
      </c>
      <c r="D48" s="37">
        <v>39</v>
      </c>
      <c r="E48" s="37">
        <v>33</v>
      </c>
      <c r="F48" s="37">
        <v>31</v>
      </c>
      <c r="G48" s="38">
        <v>24</v>
      </c>
      <c r="H48" s="39">
        <v>-0.225806451612903</v>
      </c>
    </row>
    <row r="49" spans="1:8" s="40" customFormat="1" ht="19.649999999999999" customHeight="1" x14ac:dyDescent="0.25">
      <c r="A49" s="48" t="s">
        <v>214</v>
      </c>
      <c r="B49" s="35" t="s">
        <v>184</v>
      </c>
      <c r="C49" s="36" t="s">
        <v>217</v>
      </c>
      <c r="D49" s="37">
        <v>18</v>
      </c>
      <c r="E49" s="37">
        <v>8</v>
      </c>
      <c r="F49" s="37">
        <v>17</v>
      </c>
      <c r="G49" s="38">
        <v>7</v>
      </c>
      <c r="H49" s="39">
        <v>-0.58823529411764697</v>
      </c>
    </row>
    <row r="50" spans="1:8" s="40" customFormat="1" ht="19.649999999999999" customHeight="1" x14ac:dyDescent="0.25">
      <c r="A50" s="48" t="s">
        <v>214</v>
      </c>
      <c r="B50" s="35" t="s">
        <v>177</v>
      </c>
      <c r="C50" s="36" t="s">
        <v>218</v>
      </c>
      <c r="D50" s="37">
        <v>17</v>
      </c>
      <c r="E50" s="37">
        <v>24</v>
      </c>
      <c r="F50" s="37">
        <v>18</v>
      </c>
      <c r="G50" s="38">
        <v>21</v>
      </c>
      <c r="H50" s="39">
        <v>0.16666666666666699</v>
      </c>
    </row>
    <row r="51" spans="1:8" s="40" customFormat="1" ht="19.649999999999999" customHeight="1" x14ac:dyDescent="0.25">
      <c r="A51" s="48" t="s">
        <v>214</v>
      </c>
      <c r="B51" s="35" t="s">
        <v>177</v>
      </c>
      <c r="C51" s="36" t="s">
        <v>219</v>
      </c>
      <c r="D51" s="37">
        <v>25</v>
      </c>
      <c r="E51" s="37">
        <v>45</v>
      </c>
      <c r="F51" s="37">
        <v>44</v>
      </c>
      <c r="G51" s="38">
        <v>53</v>
      </c>
      <c r="H51" s="39">
        <v>0.204545454545455</v>
      </c>
    </row>
    <row r="52" spans="1:8" s="40" customFormat="1" ht="19.649999999999999" customHeight="1" x14ac:dyDescent="0.25">
      <c r="A52" s="48" t="s">
        <v>214</v>
      </c>
      <c r="B52" s="35" t="s">
        <v>174</v>
      </c>
      <c r="C52" s="36" t="s">
        <v>220</v>
      </c>
      <c r="D52" s="37">
        <v>10</v>
      </c>
      <c r="E52" s="37">
        <v>16</v>
      </c>
      <c r="F52" s="37">
        <v>4</v>
      </c>
      <c r="G52" s="38">
        <v>6</v>
      </c>
      <c r="H52" s="39">
        <v>0.5</v>
      </c>
    </row>
    <row r="53" spans="1:8" s="40" customFormat="1" ht="19.649999999999999" customHeight="1" x14ac:dyDescent="0.25">
      <c r="A53" s="48" t="s">
        <v>214</v>
      </c>
      <c r="B53" s="35" t="s">
        <v>174</v>
      </c>
      <c r="C53" s="36" t="s">
        <v>221</v>
      </c>
      <c r="D53" s="37">
        <v>16</v>
      </c>
      <c r="E53" s="37">
        <v>22</v>
      </c>
      <c r="F53" s="37">
        <v>16</v>
      </c>
      <c r="G53" s="38">
        <v>30</v>
      </c>
      <c r="H53" s="39">
        <v>0.875</v>
      </c>
    </row>
    <row r="54" spans="1:8" s="40" customFormat="1" ht="19.649999999999999" customHeight="1" x14ac:dyDescent="0.25">
      <c r="A54" s="48" t="s">
        <v>214</v>
      </c>
      <c r="B54" s="35" t="s">
        <v>179</v>
      </c>
      <c r="C54" s="36" t="s">
        <v>222</v>
      </c>
      <c r="D54" s="37">
        <v>82</v>
      </c>
      <c r="E54" s="37">
        <v>86</v>
      </c>
      <c r="F54" s="37">
        <v>72</v>
      </c>
      <c r="G54" s="38">
        <v>92</v>
      </c>
      <c r="H54" s="39">
        <v>0.27777777777777801</v>
      </c>
    </row>
    <row r="55" spans="1:8" s="40" customFormat="1" ht="19.2" customHeight="1" x14ac:dyDescent="0.25">
      <c r="A55" s="48" t="s">
        <v>214</v>
      </c>
      <c r="B55" s="35" t="s">
        <v>174</v>
      </c>
      <c r="C55" s="36" t="s">
        <v>223</v>
      </c>
      <c r="D55" s="37">
        <v>1</v>
      </c>
      <c r="E55" s="37"/>
      <c r="F55" s="37"/>
      <c r="G55" s="38">
        <v>3</v>
      </c>
      <c r="H55" s="39"/>
    </row>
    <row r="56" spans="1:8" s="40" customFormat="1" ht="19.649999999999999" customHeight="1" x14ac:dyDescent="0.25">
      <c r="A56" s="48" t="s">
        <v>214</v>
      </c>
      <c r="B56" s="35" t="s">
        <v>177</v>
      </c>
      <c r="C56" s="36" t="s">
        <v>224</v>
      </c>
      <c r="D56" s="37">
        <v>16</v>
      </c>
      <c r="E56" s="37">
        <v>23</v>
      </c>
      <c r="F56" s="37">
        <v>17</v>
      </c>
      <c r="G56" s="38">
        <v>28</v>
      </c>
      <c r="H56" s="39">
        <v>0.64705882352941202</v>
      </c>
    </row>
    <row r="57" spans="1:8" s="40" customFormat="1" ht="19.649999999999999" customHeight="1" x14ac:dyDescent="0.25">
      <c r="A57" s="48" t="s">
        <v>214</v>
      </c>
      <c r="B57" s="35" t="s">
        <v>184</v>
      </c>
      <c r="C57" s="36" t="s">
        <v>225</v>
      </c>
      <c r="D57" s="37">
        <v>2</v>
      </c>
      <c r="E57" s="37">
        <v>3</v>
      </c>
      <c r="F57" s="37"/>
      <c r="G57" s="38">
        <v>3</v>
      </c>
      <c r="H57" s="39"/>
    </row>
    <row r="58" spans="1:8" s="40" customFormat="1" ht="19.649999999999999" customHeight="1" x14ac:dyDescent="0.25">
      <c r="A58" s="48" t="s">
        <v>214</v>
      </c>
      <c r="B58" s="35" t="s">
        <v>184</v>
      </c>
      <c r="C58" s="36" t="s">
        <v>226</v>
      </c>
      <c r="D58" s="37">
        <v>8</v>
      </c>
      <c r="E58" s="37">
        <v>9</v>
      </c>
      <c r="F58" s="37">
        <v>13</v>
      </c>
      <c r="G58" s="38">
        <v>7</v>
      </c>
      <c r="H58" s="39">
        <v>-0.46153846153846201</v>
      </c>
    </row>
    <row r="59" spans="1:8" s="40" customFormat="1" ht="19.649999999999999" customHeight="1" x14ac:dyDescent="0.25">
      <c r="A59" s="42"/>
      <c r="B59" s="43"/>
      <c r="C59" s="44" t="s">
        <v>227</v>
      </c>
      <c r="D59" s="45">
        <f>SUM(D47:D58)</f>
        <v>263</v>
      </c>
      <c r="E59" s="45">
        <f t="shared" ref="E59:G59" si="2">SUM(E47:E58)</f>
        <v>299</v>
      </c>
      <c r="F59" s="45">
        <f t="shared" si="2"/>
        <v>252</v>
      </c>
      <c r="G59" s="46">
        <f t="shared" si="2"/>
        <v>294</v>
      </c>
      <c r="H59" s="47">
        <f>(G59-F59)/F59</f>
        <v>0.16666666666666666</v>
      </c>
    </row>
    <row r="60" spans="1:8" s="40" customFormat="1" ht="19.649999999999999" customHeight="1" x14ac:dyDescent="0.2">
      <c r="A60" s="50" t="s">
        <v>228</v>
      </c>
      <c r="B60" s="50"/>
      <c r="C60" s="51"/>
      <c r="D60" s="52">
        <f>SUM(D59,D46,D25)</f>
        <v>7931</v>
      </c>
      <c r="E60" s="52">
        <f t="shared" ref="E60:G60" si="3">SUM(E59,E46,E25)</f>
        <v>7479</v>
      </c>
      <c r="F60" s="52">
        <f t="shared" si="3"/>
        <v>7550</v>
      </c>
      <c r="G60" s="53">
        <f t="shared" si="3"/>
        <v>6727</v>
      </c>
      <c r="H60" s="54">
        <f>(G60-F60)/F60</f>
        <v>-0.1090066225165563</v>
      </c>
    </row>
    <row r="61" spans="1:8" s="56" customFormat="1" ht="11.1" customHeight="1" x14ac:dyDescent="0.2">
      <c r="A61" s="55"/>
      <c r="B61" s="55"/>
      <c r="C61" s="55"/>
      <c r="D61" s="55"/>
      <c r="E61" s="55"/>
      <c r="F61" s="55"/>
      <c r="G61" s="55"/>
      <c r="H61" s="55"/>
    </row>
    <row r="62" spans="1:8" s="57" customFormat="1" x14ac:dyDescent="0.2"/>
    <row r="63" spans="1:8" s="57" customFormat="1" x14ac:dyDescent="0.2"/>
    <row r="64" spans="1:8" s="57" customFormat="1" x14ac:dyDescent="0.2"/>
    <row r="65" spans="3:8" s="57" customFormat="1" x14ac:dyDescent="0.2">
      <c r="C65" s="58" t="s">
        <v>229</v>
      </c>
      <c r="D65" s="59" t="s">
        <v>170</v>
      </c>
      <c r="E65" s="59" t="s">
        <v>12</v>
      </c>
      <c r="F65" s="59" t="s">
        <v>13</v>
      </c>
      <c r="G65" s="59">
        <v>2025</v>
      </c>
      <c r="H65" s="34" t="s">
        <v>171</v>
      </c>
    </row>
    <row r="66" spans="3:8" s="57" customFormat="1" x14ac:dyDescent="0.2">
      <c r="C66" s="60" t="s">
        <v>230</v>
      </c>
      <c r="D66" s="62">
        <v>0.25482284705585678</v>
      </c>
      <c r="E66" s="62">
        <v>0.29255248027811204</v>
      </c>
      <c r="F66" s="62">
        <v>0.32264900662251655</v>
      </c>
      <c r="G66" s="62">
        <v>0.31945889698231011</v>
      </c>
      <c r="H66" s="61">
        <v>-3.1901096402064399E-3</v>
      </c>
    </row>
    <row r="67" spans="3:8" s="57" customFormat="1" x14ac:dyDescent="0.2">
      <c r="C67" s="60" t="s">
        <v>231</v>
      </c>
      <c r="D67" s="62">
        <v>0.30097087378640774</v>
      </c>
      <c r="E67" s="62">
        <v>0.25337611980211261</v>
      </c>
      <c r="F67" s="62">
        <v>0.20887417218543047</v>
      </c>
      <c r="G67" s="62">
        <v>0.20112977553144046</v>
      </c>
      <c r="H67" s="61">
        <v>-7.7443966539900155E-3</v>
      </c>
    </row>
    <row r="68" spans="3:8" s="57" customFormat="1" x14ac:dyDescent="0.2">
      <c r="C68" s="60" t="s">
        <v>232</v>
      </c>
      <c r="D68" s="62">
        <v>0.44420627915773547</v>
      </c>
      <c r="E68" s="62">
        <v>0.45407139991977535</v>
      </c>
      <c r="F68" s="62">
        <v>0.46847682119205297</v>
      </c>
      <c r="G68" s="62">
        <v>0.47941132748624943</v>
      </c>
      <c r="H68" s="61">
        <v>1.0934506294196455E-2</v>
      </c>
    </row>
    <row r="69" spans="3:8" s="57" customFormat="1" x14ac:dyDescent="0.2"/>
    <row r="70" spans="3:8" s="57" customFormat="1" x14ac:dyDescent="0.2">
      <c r="C70" s="58" t="s">
        <v>233</v>
      </c>
      <c r="D70" s="59" t="s">
        <v>170</v>
      </c>
      <c r="E70" s="59" t="s">
        <v>12</v>
      </c>
      <c r="F70" s="59" t="s">
        <v>13</v>
      </c>
      <c r="G70" s="59">
        <v>2025</v>
      </c>
      <c r="H70" s="34" t="s">
        <v>171</v>
      </c>
    </row>
    <row r="71" spans="3:8" s="57" customFormat="1" x14ac:dyDescent="0.2">
      <c r="C71" s="60" t="s">
        <v>230</v>
      </c>
      <c r="D71" s="62">
        <v>0.29354629829484136</v>
      </c>
      <c r="E71" s="62">
        <v>0.39503386004514673</v>
      </c>
      <c r="F71" s="62">
        <v>0.47277760689018761</v>
      </c>
      <c r="G71" s="62">
        <v>0.48634493078937524</v>
      </c>
      <c r="H71" s="61">
        <v>1.3567323899187633E-2</v>
      </c>
    </row>
    <row r="72" spans="3:8" s="57" customFormat="1" x14ac:dyDescent="0.2">
      <c r="C72" s="60" t="s">
        <v>231</v>
      </c>
      <c r="D72" s="62">
        <v>0.36088927260954023</v>
      </c>
      <c r="E72" s="62">
        <v>0.31969525959367945</v>
      </c>
      <c r="F72" s="62">
        <v>0.25346047370039987</v>
      </c>
      <c r="G72" s="62">
        <v>0.23194912083800973</v>
      </c>
      <c r="H72" s="61">
        <v>-2.1511352862390143E-2</v>
      </c>
    </row>
    <row r="73" spans="3:8" s="57" customFormat="1" x14ac:dyDescent="0.2">
      <c r="C73" s="60" t="s">
        <v>232</v>
      </c>
      <c r="D73" s="62">
        <v>0.34556442909561841</v>
      </c>
      <c r="E73" s="62">
        <v>0.28527088036117382</v>
      </c>
      <c r="F73" s="62">
        <v>0.27376191940941247</v>
      </c>
      <c r="G73" s="62">
        <v>0.28170594837261503</v>
      </c>
      <c r="H73" s="61">
        <v>7.9440289632025651E-3</v>
      </c>
    </row>
    <row r="74" spans="3:8" s="57" customFormat="1" x14ac:dyDescent="0.2"/>
    <row r="75" spans="3:8" s="57" customFormat="1" x14ac:dyDescent="0.2">
      <c r="C75" s="58" t="s">
        <v>234</v>
      </c>
      <c r="D75" s="59" t="s">
        <v>170</v>
      </c>
      <c r="E75" s="59" t="s">
        <v>12</v>
      </c>
      <c r="F75" s="59" t="s">
        <v>13</v>
      </c>
      <c r="G75" s="59">
        <v>2025</v>
      </c>
      <c r="H75" s="34" t="s">
        <v>171</v>
      </c>
    </row>
    <row r="76" spans="3:8" s="57" customFormat="1" x14ac:dyDescent="0.2">
      <c r="C76" s="60" t="s">
        <v>230</v>
      </c>
      <c r="D76" s="62">
        <v>0.17462932454695224</v>
      </c>
      <c r="E76" s="62">
        <v>0.1773927392739274</v>
      </c>
      <c r="F76" s="62">
        <v>0.19125277983691624</v>
      </c>
      <c r="G76" s="62">
        <v>0.18909574468085105</v>
      </c>
      <c r="H76" s="61">
        <v>-2.1570351560651901E-3</v>
      </c>
    </row>
    <row r="77" spans="3:8" s="57" customFormat="1" x14ac:dyDescent="0.2">
      <c r="C77" s="60" t="s">
        <v>231</v>
      </c>
      <c r="D77" s="62">
        <v>0.22108731466227347</v>
      </c>
      <c r="E77" s="62">
        <v>0.19691969196919692</v>
      </c>
      <c r="F77" s="62">
        <v>0.17815665925376822</v>
      </c>
      <c r="G77" s="62">
        <v>0.18670212765957447</v>
      </c>
      <c r="H77" s="61">
        <v>8.5454684058062502E-3</v>
      </c>
    </row>
    <row r="78" spans="3:8" s="57" customFormat="1" x14ac:dyDescent="0.2">
      <c r="C78" s="60" t="s">
        <v>232</v>
      </c>
      <c r="D78" s="62">
        <v>0.60428336079077427</v>
      </c>
      <c r="E78" s="62">
        <v>0.6256875687568757</v>
      </c>
      <c r="F78" s="62">
        <v>0.63059056090931553</v>
      </c>
      <c r="G78" s="62">
        <v>0.6242021276595745</v>
      </c>
      <c r="H78" s="61">
        <v>-6.3884332497410323E-3</v>
      </c>
    </row>
    <row r="79" spans="3:8" s="57" customFormat="1" x14ac:dyDescent="0.2"/>
    <row r="80" spans="3:8"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sheetData>
  <autoFilter ref="A11:I60" xr:uid="{82A7B85E-8F27-4500-8A2F-42240167AA01}"/>
  <mergeCells count="1">
    <mergeCell ref="A1:F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984D-A428-40FA-ABB2-5B0C36A21557}">
  <sheetPr>
    <tabColor theme="7" tint="0.79998168889431442"/>
  </sheetPr>
  <dimension ref="A1:W192"/>
  <sheetViews>
    <sheetView workbookViewId="0">
      <pane xSplit="3" ySplit="13" topLeftCell="D180" activePane="bottomRight" state="frozen"/>
      <selection activeCell="D81" sqref="D81"/>
      <selection pane="topRight" activeCell="D81" sqref="D81"/>
      <selection pane="bottomLeft" activeCell="D81" sqref="D81"/>
      <selection pane="bottomRight" activeCell="D81" sqref="D81"/>
    </sheetView>
  </sheetViews>
  <sheetFormatPr defaultRowHeight="13.2" x14ac:dyDescent="0.25"/>
  <cols>
    <col min="1" max="1" width="18.21875" customWidth="1"/>
    <col min="2" max="2" width="42.109375" customWidth="1"/>
    <col min="3" max="3" width="20" customWidth="1"/>
    <col min="4" max="11" width="11.88671875" customWidth="1"/>
    <col min="12" max="12" width="14.6640625" customWidth="1"/>
  </cols>
  <sheetData>
    <row r="1" spans="1:23" s="64" customFormat="1" ht="34.65" customHeight="1" x14ac:dyDescent="0.2">
      <c r="A1" s="63" t="s">
        <v>153</v>
      </c>
      <c r="B1" s="63"/>
      <c r="C1" s="63"/>
      <c r="D1" s="63"/>
      <c r="E1" s="63"/>
      <c r="F1" s="63"/>
      <c r="G1" s="63"/>
      <c r="H1" s="63"/>
      <c r="I1" s="63"/>
      <c r="J1" s="63"/>
      <c r="K1" s="63"/>
    </row>
    <row r="2" spans="1:23" ht="15" customHeight="1" x14ac:dyDescent="0.25">
      <c r="A2" s="30" t="s">
        <v>2</v>
      </c>
      <c r="B2" s="31" t="s">
        <v>154</v>
      </c>
      <c r="C2" s="33"/>
      <c r="D2" s="64"/>
      <c r="E2" s="64"/>
      <c r="F2" s="64"/>
      <c r="G2" s="64"/>
      <c r="H2" s="64"/>
      <c r="I2" s="64"/>
      <c r="J2" s="64"/>
      <c r="K2" s="64"/>
      <c r="L2" s="65" t="s">
        <v>235</v>
      </c>
      <c r="M2" s="2"/>
      <c r="N2" s="2"/>
      <c r="O2" s="66"/>
      <c r="P2" s="66"/>
      <c r="Q2" s="66"/>
      <c r="R2" s="66"/>
      <c r="S2" s="66"/>
      <c r="T2" s="66"/>
      <c r="U2" s="66"/>
      <c r="V2" s="66"/>
      <c r="W2" s="66"/>
    </row>
    <row r="3" spans="1:23" ht="15" customHeight="1" x14ac:dyDescent="0.25">
      <c r="A3" s="30" t="s">
        <v>155</v>
      </c>
      <c r="B3" s="31">
        <v>45749</v>
      </c>
      <c r="C3" s="33"/>
      <c r="D3" s="64"/>
      <c r="E3" s="64"/>
      <c r="F3" s="64"/>
      <c r="G3" s="64"/>
      <c r="H3" s="64"/>
      <c r="I3" s="64"/>
      <c r="J3" s="64"/>
      <c r="K3" s="64"/>
      <c r="L3" s="67" t="s">
        <v>236</v>
      </c>
      <c r="M3" s="68" t="s">
        <v>237</v>
      </c>
      <c r="N3" s="2"/>
      <c r="O3" s="66"/>
      <c r="P3" s="66"/>
      <c r="Q3" s="66"/>
      <c r="R3" s="66"/>
      <c r="S3" s="66"/>
      <c r="T3" s="66"/>
      <c r="U3" s="66"/>
      <c r="V3" s="66"/>
      <c r="W3" s="66"/>
    </row>
    <row r="4" spans="1:23" ht="15" customHeight="1" x14ac:dyDescent="0.25">
      <c r="A4" s="30" t="s">
        <v>156</v>
      </c>
      <c r="B4" s="33" t="s">
        <v>157</v>
      </c>
      <c r="C4" s="33"/>
      <c r="D4" s="64"/>
      <c r="E4" s="64"/>
      <c r="F4" s="64"/>
      <c r="G4" s="64"/>
      <c r="H4" s="64"/>
      <c r="I4" s="64"/>
      <c r="J4" s="64"/>
      <c r="K4" s="64"/>
      <c r="L4" s="67" t="s">
        <v>238</v>
      </c>
      <c r="M4" s="33" t="s">
        <v>239</v>
      </c>
      <c r="N4" s="2"/>
      <c r="O4" s="66"/>
      <c r="P4" s="66"/>
      <c r="Q4" s="66"/>
      <c r="R4" s="66"/>
      <c r="S4" s="66"/>
      <c r="T4" s="66"/>
      <c r="U4" s="66"/>
      <c r="V4" s="66"/>
      <c r="W4" s="66"/>
    </row>
    <row r="5" spans="1:23" ht="15" customHeight="1" x14ac:dyDescent="0.25">
      <c r="A5" s="30"/>
      <c r="B5" s="33" t="s">
        <v>158</v>
      </c>
      <c r="C5" s="33"/>
      <c r="D5" s="64"/>
      <c r="E5" s="64"/>
      <c r="F5" s="64"/>
      <c r="G5" s="64"/>
      <c r="H5" s="64"/>
      <c r="I5" s="64"/>
      <c r="J5" s="64"/>
      <c r="K5" s="64"/>
      <c r="L5" s="67" t="s">
        <v>240</v>
      </c>
      <c r="M5" s="33" t="s">
        <v>241</v>
      </c>
      <c r="N5" s="2"/>
      <c r="O5" s="66"/>
      <c r="P5" s="66"/>
      <c r="Q5" s="66"/>
      <c r="R5" s="66"/>
      <c r="S5" s="66"/>
      <c r="T5" s="66"/>
      <c r="U5" s="66"/>
      <c r="V5" s="66"/>
      <c r="W5" s="66"/>
    </row>
    <row r="6" spans="1:23" ht="15" customHeight="1" x14ac:dyDescent="0.25">
      <c r="A6" s="30" t="s">
        <v>159</v>
      </c>
      <c r="B6" s="33" t="s">
        <v>160</v>
      </c>
      <c r="C6" s="33"/>
      <c r="D6" s="64"/>
      <c r="E6" s="64"/>
      <c r="F6" s="64"/>
      <c r="G6" s="64"/>
      <c r="H6" s="64"/>
      <c r="I6" s="64"/>
      <c r="J6" s="64"/>
      <c r="K6" s="64"/>
      <c r="L6" s="67" t="s">
        <v>242</v>
      </c>
      <c r="M6" s="33" t="s">
        <v>243</v>
      </c>
      <c r="N6" s="2"/>
      <c r="O6" s="66"/>
      <c r="P6" s="66"/>
      <c r="Q6" s="66"/>
      <c r="R6" s="66"/>
      <c r="S6" s="66"/>
      <c r="T6" s="66"/>
      <c r="U6" s="66"/>
      <c r="V6" s="66"/>
      <c r="W6" s="66"/>
    </row>
    <row r="7" spans="1:23" s="64" customFormat="1" ht="15" customHeight="1" x14ac:dyDescent="0.2">
      <c r="A7" s="30" t="s">
        <v>161</v>
      </c>
      <c r="B7" s="33" t="s">
        <v>162</v>
      </c>
      <c r="C7" s="33"/>
      <c r="L7" s="67" t="s">
        <v>244</v>
      </c>
      <c r="M7" s="33" t="s">
        <v>245</v>
      </c>
      <c r="N7" s="2"/>
      <c r="O7" s="66"/>
      <c r="P7" s="66"/>
      <c r="Q7" s="66"/>
      <c r="R7" s="66"/>
      <c r="S7" s="66"/>
      <c r="T7" s="66"/>
      <c r="U7" s="66"/>
      <c r="V7" s="66"/>
      <c r="W7" s="66"/>
    </row>
    <row r="8" spans="1:23" s="64" customFormat="1" ht="15" customHeight="1" x14ac:dyDescent="0.2">
      <c r="A8" s="30" t="s">
        <v>163</v>
      </c>
      <c r="B8" s="33" t="s">
        <v>164</v>
      </c>
      <c r="C8" s="33"/>
      <c r="L8" s="67" t="s">
        <v>246</v>
      </c>
      <c r="M8" s="33" t="s">
        <v>247</v>
      </c>
      <c r="N8" s="2"/>
      <c r="O8" s="66"/>
      <c r="P8" s="66"/>
      <c r="Q8" s="66"/>
      <c r="R8" s="66"/>
      <c r="S8" s="66"/>
      <c r="T8" s="66"/>
      <c r="U8" s="66"/>
      <c r="V8" s="66"/>
      <c r="W8" s="66"/>
    </row>
    <row r="9" spans="1:23" s="64" customFormat="1" ht="15" customHeight="1" x14ac:dyDescent="0.2">
      <c r="A9" s="30" t="s">
        <v>165</v>
      </c>
      <c r="B9" s="33" t="s">
        <v>166</v>
      </c>
      <c r="C9" s="33"/>
      <c r="L9" s="67" t="s">
        <v>248</v>
      </c>
      <c r="M9" s="33" t="s">
        <v>249</v>
      </c>
      <c r="N9" s="2"/>
      <c r="O9" s="66"/>
      <c r="P9" s="66"/>
      <c r="Q9" s="66"/>
      <c r="R9" s="66"/>
      <c r="S9" s="66"/>
      <c r="T9" s="66"/>
      <c r="U9" s="66"/>
      <c r="V9" s="66"/>
      <c r="W9" s="66"/>
    </row>
    <row r="10" spans="1:23" s="64" customFormat="1" ht="15" customHeight="1" x14ac:dyDescent="0.2">
      <c r="A10" s="2"/>
      <c r="B10" s="2"/>
      <c r="C10" s="2"/>
      <c r="L10" s="67" t="s">
        <v>250</v>
      </c>
      <c r="M10" s="33" t="s">
        <v>251</v>
      </c>
      <c r="N10" s="2"/>
      <c r="O10" s="66"/>
      <c r="P10" s="66"/>
      <c r="Q10" s="66"/>
      <c r="R10" s="66"/>
      <c r="S10" s="66"/>
      <c r="T10" s="66"/>
      <c r="U10" s="66"/>
      <c r="V10" s="66"/>
      <c r="W10" s="66"/>
    </row>
    <row r="11" spans="1:23" s="64" customFormat="1" ht="11.4" x14ac:dyDescent="0.2">
      <c r="L11" s="69" t="s">
        <v>252</v>
      </c>
      <c r="M11" s="29" t="s">
        <v>253</v>
      </c>
      <c r="N11" s="2"/>
      <c r="O11" s="66"/>
      <c r="P11" s="66"/>
      <c r="Q11" s="66"/>
      <c r="R11" s="66"/>
      <c r="S11" s="66"/>
      <c r="T11" s="66"/>
      <c r="U11" s="66"/>
      <c r="V11" s="66"/>
      <c r="W11" s="66"/>
    </row>
    <row r="12" spans="1:23" s="64" customFormat="1" ht="19.8" customHeight="1" x14ac:dyDescent="0.2">
      <c r="A12" s="2"/>
      <c r="B12" s="70" t="s">
        <v>254</v>
      </c>
      <c r="C12" s="2"/>
    </row>
    <row r="13" spans="1:23" s="64" customFormat="1" ht="40.049999999999997" customHeight="1" x14ac:dyDescent="0.2">
      <c r="A13" s="71" t="s">
        <v>167</v>
      </c>
      <c r="B13" s="71" t="s">
        <v>169</v>
      </c>
      <c r="C13" s="71" t="s">
        <v>255</v>
      </c>
      <c r="D13" s="72" t="s">
        <v>236</v>
      </c>
      <c r="E13" s="72" t="s">
        <v>238</v>
      </c>
      <c r="F13" s="72" t="s">
        <v>240</v>
      </c>
      <c r="G13" s="72" t="s">
        <v>252</v>
      </c>
      <c r="H13" s="72" t="s">
        <v>242</v>
      </c>
      <c r="I13" s="72" t="s">
        <v>244</v>
      </c>
      <c r="J13" s="72" t="s">
        <v>246</v>
      </c>
      <c r="K13" s="73" t="s">
        <v>256</v>
      </c>
    </row>
    <row r="14" spans="1:23" s="64" customFormat="1" ht="19.2" customHeight="1" x14ac:dyDescent="0.2">
      <c r="A14" s="74" t="s">
        <v>173</v>
      </c>
      <c r="B14" s="74" t="s">
        <v>19</v>
      </c>
      <c r="C14" s="75" t="s">
        <v>230</v>
      </c>
      <c r="D14" s="76">
        <v>10</v>
      </c>
      <c r="E14" s="76">
        <v>29</v>
      </c>
      <c r="F14" s="76">
        <v>1</v>
      </c>
      <c r="G14" s="76"/>
      <c r="H14" s="76"/>
      <c r="I14" s="76"/>
      <c r="J14" s="76"/>
      <c r="K14" s="77">
        <v>40</v>
      </c>
    </row>
    <row r="15" spans="1:23" s="64" customFormat="1" ht="19.2" customHeight="1" x14ac:dyDescent="0.2">
      <c r="A15" s="74" t="s">
        <v>173</v>
      </c>
      <c r="B15" s="74" t="s">
        <v>19</v>
      </c>
      <c r="C15" s="75" t="s">
        <v>257</v>
      </c>
      <c r="D15" s="78">
        <v>3</v>
      </c>
      <c r="E15" s="78">
        <v>1</v>
      </c>
      <c r="F15" s="78"/>
      <c r="G15" s="78"/>
      <c r="H15" s="78"/>
      <c r="I15" s="78"/>
      <c r="J15" s="78"/>
      <c r="K15" s="77">
        <v>4</v>
      </c>
    </row>
    <row r="16" spans="1:23" s="64" customFormat="1" ht="19.2" customHeight="1" x14ac:dyDescent="0.2">
      <c r="A16" s="79" t="s">
        <v>173</v>
      </c>
      <c r="B16" s="80" t="s">
        <v>175</v>
      </c>
      <c r="C16" s="81" t="s">
        <v>256</v>
      </c>
      <c r="D16" s="82">
        <v>13</v>
      </c>
      <c r="E16" s="82">
        <v>30</v>
      </c>
      <c r="F16" s="82">
        <v>1</v>
      </c>
      <c r="G16" s="82"/>
      <c r="H16" s="82"/>
      <c r="I16" s="82"/>
      <c r="J16" s="82"/>
      <c r="K16" s="82">
        <v>44</v>
      </c>
    </row>
    <row r="17" spans="1:11" s="64" customFormat="1" ht="19.2" customHeight="1" x14ac:dyDescent="0.2">
      <c r="A17" s="74" t="s">
        <v>173</v>
      </c>
      <c r="B17" s="74" t="s">
        <v>22</v>
      </c>
      <c r="C17" s="75" t="s">
        <v>230</v>
      </c>
      <c r="D17" s="78">
        <v>6</v>
      </c>
      <c r="E17" s="78">
        <v>28</v>
      </c>
      <c r="F17" s="78">
        <v>1</v>
      </c>
      <c r="G17" s="78"/>
      <c r="H17" s="78"/>
      <c r="I17" s="78"/>
      <c r="J17" s="78"/>
      <c r="K17" s="77">
        <v>35</v>
      </c>
    </row>
    <row r="18" spans="1:11" s="64" customFormat="1" ht="19.2" customHeight="1" x14ac:dyDescent="0.2">
      <c r="A18" s="74" t="s">
        <v>173</v>
      </c>
      <c r="B18" s="74" t="s">
        <v>22</v>
      </c>
      <c r="C18" s="75" t="s">
        <v>231</v>
      </c>
      <c r="D18" s="76"/>
      <c r="E18" s="76">
        <v>1</v>
      </c>
      <c r="F18" s="76"/>
      <c r="G18" s="76"/>
      <c r="H18" s="76"/>
      <c r="I18" s="76"/>
      <c r="J18" s="76"/>
      <c r="K18" s="77">
        <v>1</v>
      </c>
    </row>
    <row r="19" spans="1:11" s="64" customFormat="1" ht="19.2" customHeight="1" x14ac:dyDescent="0.2">
      <c r="A19" s="74" t="s">
        <v>173</v>
      </c>
      <c r="B19" s="74" t="s">
        <v>22</v>
      </c>
      <c r="C19" s="75" t="s">
        <v>257</v>
      </c>
      <c r="D19" s="78"/>
      <c r="E19" s="78">
        <v>3</v>
      </c>
      <c r="F19" s="78"/>
      <c r="G19" s="78"/>
      <c r="H19" s="78"/>
      <c r="I19" s="78"/>
      <c r="J19" s="78"/>
      <c r="K19" s="77">
        <v>3</v>
      </c>
    </row>
    <row r="20" spans="1:11" s="64" customFormat="1" ht="19.2" customHeight="1" x14ac:dyDescent="0.2">
      <c r="A20" s="79" t="s">
        <v>173</v>
      </c>
      <c r="B20" s="80" t="s">
        <v>176</v>
      </c>
      <c r="C20" s="81" t="s">
        <v>256</v>
      </c>
      <c r="D20" s="82">
        <v>6</v>
      </c>
      <c r="E20" s="82">
        <v>32</v>
      </c>
      <c r="F20" s="82">
        <v>1</v>
      </c>
      <c r="G20" s="82"/>
      <c r="H20" s="82"/>
      <c r="I20" s="82"/>
      <c r="J20" s="82"/>
      <c r="K20" s="82">
        <v>39</v>
      </c>
    </row>
    <row r="21" spans="1:11" s="64" customFormat="1" ht="19.2" customHeight="1" x14ac:dyDescent="0.2">
      <c r="A21" s="74" t="s">
        <v>173</v>
      </c>
      <c r="B21" s="74" t="s">
        <v>28</v>
      </c>
      <c r="C21" s="75" t="s">
        <v>230</v>
      </c>
      <c r="D21" s="76">
        <v>45</v>
      </c>
      <c r="E21" s="76">
        <v>42</v>
      </c>
      <c r="F21" s="76">
        <v>11</v>
      </c>
      <c r="G21" s="76">
        <v>1</v>
      </c>
      <c r="H21" s="76">
        <v>14</v>
      </c>
      <c r="I21" s="76">
        <v>1</v>
      </c>
      <c r="J21" s="76"/>
      <c r="K21" s="77">
        <v>114</v>
      </c>
    </row>
    <row r="22" spans="1:11" s="64" customFormat="1" ht="19.2" customHeight="1" x14ac:dyDescent="0.2">
      <c r="A22" s="74" t="s">
        <v>173</v>
      </c>
      <c r="B22" s="74" t="s">
        <v>28</v>
      </c>
      <c r="C22" s="75" t="s">
        <v>231</v>
      </c>
      <c r="D22" s="78">
        <v>88</v>
      </c>
      <c r="E22" s="78">
        <v>16</v>
      </c>
      <c r="F22" s="78">
        <v>16</v>
      </c>
      <c r="G22" s="78">
        <v>9</v>
      </c>
      <c r="H22" s="78">
        <v>77</v>
      </c>
      <c r="I22" s="78"/>
      <c r="J22" s="78"/>
      <c r="K22" s="77">
        <v>206</v>
      </c>
    </row>
    <row r="23" spans="1:11" s="64" customFormat="1" ht="19.2" customHeight="1" x14ac:dyDescent="0.2">
      <c r="A23" s="74" t="s">
        <v>173</v>
      </c>
      <c r="B23" s="74" t="s">
        <v>28</v>
      </c>
      <c r="C23" s="75" t="s">
        <v>257</v>
      </c>
      <c r="D23" s="76">
        <v>132</v>
      </c>
      <c r="E23" s="76">
        <v>58</v>
      </c>
      <c r="F23" s="76">
        <v>36</v>
      </c>
      <c r="G23" s="76">
        <v>15</v>
      </c>
      <c r="H23" s="76">
        <v>77</v>
      </c>
      <c r="I23" s="76"/>
      <c r="J23" s="76"/>
      <c r="K23" s="77">
        <v>318</v>
      </c>
    </row>
    <row r="24" spans="1:11" s="64" customFormat="1" ht="19.2" customHeight="1" x14ac:dyDescent="0.2">
      <c r="A24" s="79" t="s">
        <v>173</v>
      </c>
      <c r="B24" s="80" t="s">
        <v>258</v>
      </c>
      <c r="C24" s="81" t="s">
        <v>256</v>
      </c>
      <c r="D24" s="82">
        <v>265</v>
      </c>
      <c r="E24" s="82">
        <v>116</v>
      </c>
      <c r="F24" s="82">
        <v>63</v>
      </c>
      <c r="G24" s="82">
        <v>25</v>
      </c>
      <c r="H24" s="82">
        <v>168</v>
      </c>
      <c r="I24" s="82">
        <v>1</v>
      </c>
      <c r="J24" s="82"/>
      <c r="K24" s="82">
        <v>638</v>
      </c>
    </row>
    <row r="25" spans="1:11" s="64" customFormat="1" ht="19.2" customHeight="1" x14ac:dyDescent="0.2">
      <c r="A25" s="74" t="s">
        <v>173</v>
      </c>
      <c r="B25" s="74" t="s">
        <v>38</v>
      </c>
      <c r="C25" s="75" t="s">
        <v>230</v>
      </c>
      <c r="D25" s="78">
        <v>21</v>
      </c>
      <c r="E25" s="78">
        <v>34</v>
      </c>
      <c r="F25" s="78">
        <v>5</v>
      </c>
      <c r="G25" s="78"/>
      <c r="H25" s="78"/>
      <c r="I25" s="78"/>
      <c r="J25" s="78"/>
      <c r="K25" s="77">
        <v>60</v>
      </c>
    </row>
    <row r="26" spans="1:11" s="64" customFormat="1" ht="19.2" customHeight="1" x14ac:dyDescent="0.2">
      <c r="A26" s="74" t="s">
        <v>173</v>
      </c>
      <c r="B26" s="74" t="s">
        <v>38</v>
      </c>
      <c r="C26" s="75" t="s">
        <v>231</v>
      </c>
      <c r="D26" s="76">
        <v>2</v>
      </c>
      <c r="E26" s="76">
        <v>2</v>
      </c>
      <c r="F26" s="76">
        <v>2</v>
      </c>
      <c r="G26" s="76"/>
      <c r="H26" s="76"/>
      <c r="I26" s="76"/>
      <c r="J26" s="76"/>
      <c r="K26" s="77">
        <v>6</v>
      </c>
    </row>
    <row r="27" spans="1:11" s="64" customFormat="1" ht="19.2" customHeight="1" x14ac:dyDescent="0.2">
      <c r="A27" s="74" t="s">
        <v>173</v>
      </c>
      <c r="B27" s="74" t="s">
        <v>38</v>
      </c>
      <c r="C27" s="75" t="s">
        <v>257</v>
      </c>
      <c r="D27" s="78">
        <v>2</v>
      </c>
      <c r="E27" s="78">
        <v>1</v>
      </c>
      <c r="F27" s="78">
        <v>1</v>
      </c>
      <c r="G27" s="78"/>
      <c r="H27" s="78">
        <v>1</v>
      </c>
      <c r="I27" s="78"/>
      <c r="J27" s="78"/>
      <c r="K27" s="77">
        <v>5</v>
      </c>
    </row>
    <row r="28" spans="1:11" s="64" customFormat="1" ht="19.2" customHeight="1" x14ac:dyDescent="0.2">
      <c r="A28" s="79" t="s">
        <v>173</v>
      </c>
      <c r="B28" s="80" t="s">
        <v>259</v>
      </c>
      <c r="C28" s="81" t="s">
        <v>256</v>
      </c>
      <c r="D28" s="82">
        <v>25</v>
      </c>
      <c r="E28" s="82">
        <v>37</v>
      </c>
      <c r="F28" s="82">
        <v>8</v>
      </c>
      <c r="G28" s="82"/>
      <c r="H28" s="82">
        <v>1</v>
      </c>
      <c r="I28" s="82"/>
      <c r="J28" s="82"/>
      <c r="K28" s="82">
        <v>71</v>
      </c>
    </row>
    <row r="29" spans="1:11" s="64" customFormat="1" ht="19.2" customHeight="1" x14ac:dyDescent="0.2">
      <c r="A29" s="74" t="s">
        <v>173</v>
      </c>
      <c r="B29" s="74" t="s">
        <v>39</v>
      </c>
      <c r="C29" s="75" t="s">
        <v>230</v>
      </c>
      <c r="D29" s="76">
        <v>4</v>
      </c>
      <c r="E29" s="76">
        <v>199</v>
      </c>
      <c r="F29" s="76">
        <v>29</v>
      </c>
      <c r="G29" s="76"/>
      <c r="H29" s="76">
        <v>20</v>
      </c>
      <c r="I29" s="76"/>
      <c r="J29" s="76"/>
      <c r="K29" s="77">
        <v>252</v>
      </c>
    </row>
    <row r="30" spans="1:11" s="64" customFormat="1" ht="19.2" customHeight="1" x14ac:dyDescent="0.2">
      <c r="A30" s="74" t="s">
        <v>173</v>
      </c>
      <c r="B30" s="74" t="s">
        <v>39</v>
      </c>
      <c r="C30" s="75" t="s">
        <v>231</v>
      </c>
      <c r="D30" s="78">
        <v>1</v>
      </c>
      <c r="E30" s="78">
        <v>3</v>
      </c>
      <c r="F30" s="78">
        <v>79</v>
      </c>
      <c r="G30" s="78"/>
      <c r="H30" s="78">
        <v>55</v>
      </c>
      <c r="I30" s="78"/>
      <c r="J30" s="78"/>
      <c r="K30" s="77">
        <v>138</v>
      </c>
    </row>
    <row r="31" spans="1:11" s="64" customFormat="1" ht="19.2" customHeight="1" x14ac:dyDescent="0.2">
      <c r="A31" s="74" t="s">
        <v>173</v>
      </c>
      <c r="B31" s="74" t="s">
        <v>39</v>
      </c>
      <c r="C31" s="75" t="s">
        <v>257</v>
      </c>
      <c r="D31" s="76"/>
      <c r="E31" s="76">
        <v>5</v>
      </c>
      <c r="F31" s="76">
        <v>49</v>
      </c>
      <c r="G31" s="76"/>
      <c r="H31" s="76">
        <v>34</v>
      </c>
      <c r="I31" s="76"/>
      <c r="J31" s="76"/>
      <c r="K31" s="77">
        <v>88</v>
      </c>
    </row>
    <row r="32" spans="1:11" s="64" customFormat="1" ht="19.2" customHeight="1" x14ac:dyDescent="0.2">
      <c r="A32" s="79" t="s">
        <v>173</v>
      </c>
      <c r="B32" s="80" t="s">
        <v>181</v>
      </c>
      <c r="C32" s="81" t="s">
        <v>256</v>
      </c>
      <c r="D32" s="82">
        <v>5</v>
      </c>
      <c r="E32" s="82">
        <v>207</v>
      </c>
      <c r="F32" s="82">
        <v>157</v>
      </c>
      <c r="G32" s="82"/>
      <c r="H32" s="82">
        <v>109</v>
      </c>
      <c r="I32" s="82"/>
      <c r="J32" s="82"/>
      <c r="K32" s="82">
        <v>478</v>
      </c>
    </row>
    <row r="33" spans="1:11" s="64" customFormat="1" ht="19.2" customHeight="1" x14ac:dyDescent="0.2">
      <c r="A33" s="74" t="s">
        <v>173</v>
      </c>
      <c r="B33" s="74" t="s">
        <v>45</v>
      </c>
      <c r="C33" s="75" t="s">
        <v>230</v>
      </c>
      <c r="D33" s="78">
        <v>24</v>
      </c>
      <c r="E33" s="78">
        <v>13</v>
      </c>
      <c r="F33" s="78">
        <v>5</v>
      </c>
      <c r="G33" s="78"/>
      <c r="H33" s="78">
        <v>1</v>
      </c>
      <c r="I33" s="78"/>
      <c r="J33" s="78"/>
      <c r="K33" s="77">
        <v>43</v>
      </c>
    </row>
    <row r="34" spans="1:11" s="64" customFormat="1" ht="19.2" customHeight="1" x14ac:dyDescent="0.2">
      <c r="A34" s="74" t="s">
        <v>173</v>
      </c>
      <c r="B34" s="74" t="s">
        <v>45</v>
      </c>
      <c r="C34" s="75" t="s">
        <v>231</v>
      </c>
      <c r="D34" s="76">
        <v>35</v>
      </c>
      <c r="E34" s="76">
        <v>6</v>
      </c>
      <c r="F34" s="76">
        <v>7</v>
      </c>
      <c r="G34" s="76">
        <v>4</v>
      </c>
      <c r="H34" s="76">
        <v>11</v>
      </c>
      <c r="I34" s="76"/>
      <c r="J34" s="76"/>
      <c r="K34" s="77">
        <v>63</v>
      </c>
    </row>
    <row r="35" spans="1:11" s="64" customFormat="1" ht="19.2" customHeight="1" x14ac:dyDescent="0.2">
      <c r="A35" s="74" t="s">
        <v>173</v>
      </c>
      <c r="B35" s="74" t="s">
        <v>45</v>
      </c>
      <c r="C35" s="75" t="s">
        <v>257</v>
      </c>
      <c r="D35" s="78">
        <v>63</v>
      </c>
      <c r="E35" s="78">
        <v>19</v>
      </c>
      <c r="F35" s="78">
        <v>18</v>
      </c>
      <c r="G35" s="78">
        <v>7</v>
      </c>
      <c r="H35" s="78">
        <v>23</v>
      </c>
      <c r="I35" s="78"/>
      <c r="J35" s="78"/>
      <c r="K35" s="77">
        <v>130</v>
      </c>
    </row>
    <row r="36" spans="1:11" s="64" customFormat="1" ht="19.2" customHeight="1" x14ac:dyDescent="0.2">
      <c r="A36" s="79" t="s">
        <v>173</v>
      </c>
      <c r="B36" s="80" t="s">
        <v>260</v>
      </c>
      <c r="C36" s="81" t="s">
        <v>256</v>
      </c>
      <c r="D36" s="82">
        <v>122</v>
      </c>
      <c r="E36" s="82">
        <v>38</v>
      </c>
      <c r="F36" s="82">
        <v>30</v>
      </c>
      <c r="G36" s="82">
        <v>11</v>
      </c>
      <c r="H36" s="82">
        <v>35</v>
      </c>
      <c r="I36" s="82"/>
      <c r="J36" s="82"/>
      <c r="K36" s="82">
        <v>236</v>
      </c>
    </row>
    <row r="37" spans="1:11" s="64" customFormat="1" ht="19.2" customHeight="1" x14ac:dyDescent="0.2">
      <c r="A37" s="74" t="s">
        <v>173</v>
      </c>
      <c r="B37" s="74" t="s">
        <v>49</v>
      </c>
      <c r="C37" s="75" t="s">
        <v>230</v>
      </c>
      <c r="D37" s="76"/>
      <c r="E37" s="76">
        <v>69</v>
      </c>
      <c r="F37" s="76">
        <v>12</v>
      </c>
      <c r="G37" s="76"/>
      <c r="H37" s="76">
        <v>12</v>
      </c>
      <c r="I37" s="76"/>
      <c r="J37" s="76"/>
      <c r="K37" s="77">
        <v>93</v>
      </c>
    </row>
    <row r="38" spans="1:11" s="64" customFormat="1" ht="19.2" customHeight="1" x14ac:dyDescent="0.2">
      <c r="A38" s="74" t="s">
        <v>173</v>
      </c>
      <c r="B38" s="74" t="s">
        <v>49</v>
      </c>
      <c r="C38" s="75" t="s">
        <v>231</v>
      </c>
      <c r="D38" s="78">
        <v>2</v>
      </c>
      <c r="E38" s="78">
        <v>3</v>
      </c>
      <c r="F38" s="78">
        <v>26</v>
      </c>
      <c r="G38" s="78"/>
      <c r="H38" s="78">
        <v>89</v>
      </c>
      <c r="I38" s="78"/>
      <c r="J38" s="78"/>
      <c r="K38" s="77">
        <v>120</v>
      </c>
    </row>
    <row r="39" spans="1:11" s="64" customFormat="1" ht="19.2" customHeight="1" x14ac:dyDescent="0.2">
      <c r="A39" s="74" t="s">
        <v>173</v>
      </c>
      <c r="B39" s="74" t="s">
        <v>49</v>
      </c>
      <c r="C39" s="75" t="s">
        <v>257</v>
      </c>
      <c r="D39" s="76">
        <v>5</v>
      </c>
      <c r="E39" s="76">
        <v>4</v>
      </c>
      <c r="F39" s="76">
        <v>38</v>
      </c>
      <c r="G39" s="76"/>
      <c r="H39" s="76">
        <v>68</v>
      </c>
      <c r="I39" s="76"/>
      <c r="J39" s="76"/>
      <c r="K39" s="77">
        <v>115</v>
      </c>
    </row>
    <row r="40" spans="1:11" s="64" customFormat="1" ht="19.2" customHeight="1" x14ac:dyDescent="0.2">
      <c r="A40" s="79" t="s">
        <v>173</v>
      </c>
      <c r="B40" s="80" t="s">
        <v>261</v>
      </c>
      <c r="C40" s="81" t="s">
        <v>256</v>
      </c>
      <c r="D40" s="82">
        <v>7</v>
      </c>
      <c r="E40" s="82">
        <v>76</v>
      </c>
      <c r="F40" s="82">
        <v>76</v>
      </c>
      <c r="G40" s="82"/>
      <c r="H40" s="82">
        <v>169</v>
      </c>
      <c r="I40" s="82"/>
      <c r="J40" s="82"/>
      <c r="K40" s="82">
        <v>328</v>
      </c>
    </row>
    <row r="41" spans="1:11" s="64" customFormat="1" ht="19.2" customHeight="1" x14ac:dyDescent="0.2">
      <c r="A41" s="74" t="s">
        <v>173</v>
      </c>
      <c r="B41" s="74" t="s">
        <v>56</v>
      </c>
      <c r="C41" s="75" t="s">
        <v>230</v>
      </c>
      <c r="D41" s="78">
        <v>69</v>
      </c>
      <c r="E41" s="78">
        <v>124</v>
      </c>
      <c r="F41" s="78">
        <v>5</v>
      </c>
      <c r="G41" s="78"/>
      <c r="H41" s="78"/>
      <c r="I41" s="78"/>
      <c r="J41" s="78"/>
      <c r="K41" s="77">
        <v>198</v>
      </c>
    </row>
    <row r="42" spans="1:11" s="64" customFormat="1" ht="19.2" customHeight="1" x14ac:dyDescent="0.2">
      <c r="A42" s="74" t="s">
        <v>173</v>
      </c>
      <c r="B42" s="74" t="s">
        <v>56</v>
      </c>
      <c r="C42" s="75" t="s">
        <v>231</v>
      </c>
      <c r="D42" s="76">
        <v>1</v>
      </c>
      <c r="E42" s="76">
        <v>3</v>
      </c>
      <c r="F42" s="76"/>
      <c r="G42" s="76"/>
      <c r="H42" s="76"/>
      <c r="I42" s="76"/>
      <c r="J42" s="76"/>
      <c r="K42" s="77">
        <v>4</v>
      </c>
    </row>
    <row r="43" spans="1:11" s="64" customFormat="1" ht="19.2" customHeight="1" x14ac:dyDescent="0.2">
      <c r="A43" s="74" t="s">
        <v>173</v>
      </c>
      <c r="B43" s="74" t="s">
        <v>56</v>
      </c>
      <c r="C43" s="75" t="s">
        <v>257</v>
      </c>
      <c r="D43" s="78">
        <v>5</v>
      </c>
      <c r="E43" s="78">
        <v>8</v>
      </c>
      <c r="F43" s="78">
        <v>1</v>
      </c>
      <c r="G43" s="78"/>
      <c r="H43" s="78">
        <v>6</v>
      </c>
      <c r="I43" s="78"/>
      <c r="J43" s="78"/>
      <c r="K43" s="77">
        <v>20</v>
      </c>
    </row>
    <row r="44" spans="1:11" s="64" customFormat="1" ht="19.2" customHeight="1" x14ac:dyDescent="0.2">
      <c r="A44" s="79" t="s">
        <v>173</v>
      </c>
      <c r="B44" s="80" t="s">
        <v>185</v>
      </c>
      <c r="C44" s="81" t="s">
        <v>256</v>
      </c>
      <c r="D44" s="82">
        <v>75</v>
      </c>
      <c r="E44" s="82">
        <v>135</v>
      </c>
      <c r="F44" s="82">
        <v>6</v>
      </c>
      <c r="G44" s="82"/>
      <c r="H44" s="82">
        <v>6</v>
      </c>
      <c r="I44" s="82"/>
      <c r="J44" s="82"/>
      <c r="K44" s="82">
        <v>222</v>
      </c>
    </row>
    <row r="45" spans="1:11" s="64" customFormat="1" ht="19.2" customHeight="1" x14ac:dyDescent="0.2">
      <c r="A45" s="74" t="s">
        <v>173</v>
      </c>
      <c r="B45" s="74" t="s">
        <v>40</v>
      </c>
      <c r="C45" s="75" t="s">
        <v>230</v>
      </c>
      <c r="D45" s="76">
        <v>5</v>
      </c>
      <c r="E45" s="76">
        <v>181</v>
      </c>
      <c r="F45" s="76">
        <v>16</v>
      </c>
      <c r="G45" s="76"/>
      <c r="H45" s="76"/>
      <c r="I45" s="76"/>
      <c r="J45" s="76"/>
      <c r="K45" s="77">
        <v>202</v>
      </c>
    </row>
    <row r="46" spans="1:11" s="64" customFormat="1" ht="19.2" customHeight="1" x14ac:dyDescent="0.2">
      <c r="A46" s="74" t="s">
        <v>173</v>
      </c>
      <c r="B46" s="74" t="s">
        <v>40</v>
      </c>
      <c r="C46" s="75" t="s">
        <v>231</v>
      </c>
      <c r="D46" s="78"/>
      <c r="E46" s="78">
        <v>2</v>
      </c>
      <c r="F46" s="78">
        <v>1</v>
      </c>
      <c r="G46" s="78"/>
      <c r="H46" s="78"/>
      <c r="I46" s="78"/>
      <c r="J46" s="78"/>
      <c r="K46" s="77">
        <v>3</v>
      </c>
    </row>
    <row r="47" spans="1:11" s="64" customFormat="1" ht="18.600000000000001" customHeight="1" x14ac:dyDescent="0.2">
      <c r="A47" s="74" t="s">
        <v>173</v>
      </c>
      <c r="B47" s="74" t="s">
        <v>40</v>
      </c>
      <c r="C47" s="75" t="s">
        <v>257</v>
      </c>
      <c r="D47" s="76"/>
      <c r="E47" s="76"/>
      <c r="F47" s="76"/>
      <c r="G47" s="76"/>
      <c r="H47" s="76"/>
      <c r="I47" s="76"/>
      <c r="J47" s="76"/>
      <c r="K47" s="77"/>
    </row>
    <row r="48" spans="1:11" s="64" customFormat="1" ht="19.2" customHeight="1" x14ac:dyDescent="0.2">
      <c r="A48" s="79" t="s">
        <v>173</v>
      </c>
      <c r="B48" s="80" t="s">
        <v>186</v>
      </c>
      <c r="C48" s="81" t="s">
        <v>256</v>
      </c>
      <c r="D48" s="82">
        <v>5</v>
      </c>
      <c r="E48" s="82">
        <v>183</v>
      </c>
      <c r="F48" s="82">
        <v>17</v>
      </c>
      <c r="G48" s="82"/>
      <c r="H48" s="82"/>
      <c r="I48" s="82"/>
      <c r="J48" s="82"/>
      <c r="K48" s="82">
        <v>205</v>
      </c>
    </row>
    <row r="49" spans="1:11" s="64" customFormat="1" ht="19.2" customHeight="1" x14ac:dyDescent="0.2">
      <c r="A49" s="74" t="s">
        <v>173</v>
      </c>
      <c r="B49" s="74" t="s">
        <v>58</v>
      </c>
      <c r="C49" s="75" t="s">
        <v>230</v>
      </c>
      <c r="D49" s="78">
        <v>48</v>
      </c>
      <c r="E49" s="78">
        <v>89</v>
      </c>
      <c r="F49" s="78">
        <v>5</v>
      </c>
      <c r="G49" s="78"/>
      <c r="H49" s="78"/>
      <c r="I49" s="78"/>
      <c r="J49" s="78"/>
      <c r="K49" s="77">
        <v>142</v>
      </c>
    </row>
    <row r="50" spans="1:11" s="64" customFormat="1" ht="18.600000000000001" customHeight="1" x14ac:dyDescent="0.2">
      <c r="A50" s="74" t="s">
        <v>173</v>
      </c>
      <c r="B50" s="74" t="s">
        <v>58</v>
      </c>
      <c r="C50" s="75" t="s">
        <v>231</v>
      </c>
      <c r="D50" s="76"/>
      <c r="E50" s="76"/>
      <c r="F50" s="76"/>
      <c r="G50" s="76"/>
      <c r="H50" s="76"/>
      <c r="I50" s="76"/>
      <c r="J50" s="76"/>
      <c r="K50" s="77"/>
    </row>
    <row r="51" spans="1:11" s="64" customFormat="1" ht="19.2" customHeight="1" x14ac:dyDescent="0.2">
      <c r="A51" s="74" t="s">
        <v>173</v>
      </c>
      <c r="B51" s="74" t="s">
        <v>58</v>
      </c>
      <c r="C51" s="75" t="s">
        <v>257</v>
      </c>
      <c r="D51" s="78"/>
      <c r="E51" s="78"/>
      <c r="F51" s="78">
        <v>1</v>
      </c>
      <c r="G51" s="78"/>
      <c r="H51" s="78">
        <v>1</v>
      </c>
      <c r="I51" s="78"/>
      <c r="J51" s="78"/>
      <c r="K51" s="77">
        <v>2</v>
      </c>
    </row>
    <row r="52" spans="1:11" s="64" customFormat="1" ht="19.2" customHeight="1" x14ac:dyDescent="0.2">
      <c r="A52" s="79" t="s">
        <v>173</v>
      </c>
      <c r="B52" s="80" t="s">
        <v>187</v>
      </c>
      <c r="C52" s="81" t="s">
        <v>256</v>
      </c>
      <c r="D52" s="82">
        <v>48</v>
      </c>
      <c r="E52" s="82">
        <v>89</v>
      </c>
      <c r="F52" s="82">
        <v>6</v>
      </c>
      <c r="G52" s="82"/>
      <c r="H52" s="82">
        <v>1</v>
      </c>
      <c r="I52" s="82"/>
      <c r="J52" s="82"/>
      <c r="K52" s="82">
        <v>144</v>
      </c>
    </row>
    <row r="53" spans="1:11" s="64" customFormat="1" ht="19.2" customHeight="1" x14ac:dyDescent="0.2">
      <c r="A53" s="74" t="s">
        <v>173</v>
      </c>
      <c r="B53" s="74" t="s">
        <v>62</v>
      </c>
      <c r="C53" s="75" t="s">
        <v>230</v>
      </c>
      <c r="D53" s="76">
        <v>18</v>
      </c>
      <c r="E53" s="76">
        <v>18</v>
      </c>
      <c r="F53" s="76">
        <v>6</v>
      </c>
      <c r="G53" s="76"/>
      <c r="H53" s="76">
        <v>2</v>
      </c>
      <c r="I53" s="76">
        <v>1</v>
      </c>
      <c r="J53" s="76"/>
      <c r="K53" s="77">
        <v>45</v>
      </c>
    </row>
    <row r="54" spans="1:11" s="64" customFormat="1" ht="19.2" customHeight="1" x14ac:dyDescent="0.2">
      <c r="A54" s="74" t="s">
        <v>173</v>
      </c>
      <c r="B54" s="74" t="s">
        <v>62</v>
      </c>
      <c r="C54" s="75" t="s">
        <v>231</v>
      </c>
      <c r="D54" s="78">
        <v>40</v>
      </c>
      <c r="E54" s="78">
        <v>8</v>
      </c>
      <c r="F54" s="78">
        <v>7</v>
      </c>
      <c r="G54" s="78">
        <v>1</v>
      </c>
      <c r="H54" s="78">
        <v>21</v>
      </c>
      <c r="I54" s="78">
        <v>2</v>
      </c>
      <c r="J54" s="78"/>
      <c r="K54" s="77">
        <v>79</v>
      </c>
    </row>
    <row r="55" spans="1:11" s="64" customFormat="1" ht="19.2" customHeight="1" x14ac:dyDescent="0.2">
      <c r="A55" s="74" t="s">
        <v>173</v>
      </c>
      <c r="B55" s="74" t="s">
        <v>62</v>
      </c>
      <c r="C55" s="75" t="s">
        <v>257</v>
      </c>
      <c r="D55" s="76">
        <v>27</v>
      </c>
      <c r="E55" s="76">
        <v>13</v>
      </c>
      <c r="F55" s="76">
        <v>7</v>
      </c>
      <c r="G55" s="76">
        <v>2</v>
      </c>
      <c r="H55" s="76">
        <v>12</v>
      </c>
      <c r="I55" s="76"/>
      <c r="J55" s="76"/>
      <c r="K55" s="77">
        <v>61</v>
      </c>
    </row>
    <row r="56" spans="1:11" s="64" customFormat="1" ht="19.2" customHeight="1" x14ac:dyDescent="0.2">
      <c r="A56" s="79" t="s">
        <v>173</v>
      </c>
      <c r="B56" s="80" t="s">
        <v>262</v>
      </c>
      <c r="C56" s="81" t="s">
        <v>256</v>
      </c>
      <c r="D56" s="82">
        <v>85</v>
      </c>
      <c r="E56" s="82">
        <v>39</v>
      </c>
      <c r="F56" s="82">
        <v>20</v>
      </c>
      <c r="G56" s="82">
        <v>3</v>
      </c>
      <c r="H56" s="82">
        <v>35</v>
      </c>
      <c r="I56" s="82">
        <v>3</v>
      </c>
      <c r="J56" s="82"/>
      <c r="K56" s="82">
        <v>185</v>
      </c>
    </row>
    <row r="57" spans="1:11" s="64" customFormat="1" ht="19.2" customHeight="1" x14ac:dyDescent="0.2">
      <c r="A57" s="74" t="s">
        <v>173</v>
      </c>
      <c r="B57" s="74" t="s">
        <v>65</v>
      </c>
      <c r="C57" s="75" t="s">
        <v>230</v>
      </c>
      <c r="D57" s="78">
        <v>22</v>
      </c>
      <c r="E57" s="78">
        <v>19</v>
      </c>
      <c r="F57" s="78">
        <v>5</v>
      </c>
      <c r="G57" s="78"/>
      <c r="H57" s="78"/>
      <c r="I57" s="78"/>
      <c r="J57" s="78"/>
      <c r="K57" s="77">
        <v>46</v>
      </c>
    </row>
    <row r="58" spans="1:11" s="64" customFormat="1" ht="18.600000000000001" customHeight="1" x14ac:dyDescent="0.2">
      <c r="A58" s="74" t="s">
        <v>173</v>
      </c>
      <c r="B58" s="74" t="s">
        <v>65</v>
      </c>
      <c r="C58" s="75" t="s">
        <v>231</v>
      </c>
      <c r="D58" s="76"/>
      <c r="E58" s="76"/>
      <c r="F58" s="76"/>
      <c r="G58" s="76"/>
      <c r="H58" s="76"/>
      <c r="I58" s="76"/>
      <c r="J58" s="76"/>
      <c r="K58" s="77"/>
    </row>
    <row r="59" spans="1:11" s="64" customFormat="1" ht="19.2" customHeight="1" x14ac:dyDescent="0.2">
      <c r="A59" s="74" t="s">
        <v>173</v>
      </c>
      <c r="B59" s="74" t="s">
        <v>65</v>
      </c>
      <c r="C59" s="75" t="s">
        <v>257</v>
      </c>
      <c r="D59" s="78">
        <v>1</v>
      </c>
      <c r="E59" s="78"/>
      <c r="F59" s="78"/>
      <c r="G59" s="78"/>
      <c r="H59" s="78">
        <v>6</v>
      </c>
      <c r="I59" s="78"/>
      <c r="J59" s="78"/>
      <c r="K59" s="77">
        <v>7</v>
      </c>
    </row>
    <row r="60" spans="1:11" s="64" customFormat="1" ht="19.2" customHeight="1" x14ac:dyDescent="0.2">
      <c r="A60" s="79" t="s">
        <v>173</v>
      </c>
      <c r="B60" s="80" t="s">
        <v>263</v>
      </c>
      <c r="C60" s="81" t="s">
        <v>256</v>
      </c>
      <c r="D60" s="82">
        <v>23</v>
      </c>
      <c r="E60" s="82">
        <v>19</v>
      </c>
      <c r="F60" s="82">
        <v>5</v>
      </c>
      <c r="G60" s="82"/>
      <c r="H60" s="82">
        <v>6</v>
      </c>
      <c r="I60" s="82"/>
      <c r="J60" s="82"/>
      <c r="K60" s="82">
        <v>53</v>
      </c>
    </row>
    <row r="61" spans="1:11" s="64" customFormat="1" ht="19.2" customHeight="1" x14ac:dyDescent="0.2">
      <c r="A61" s="74" t="s">
        <v>173</v>
      </c>
      <c r="B61" s="74" t="s">
        <v>78</v>
      </c>
      <c r="C61" s="75" t="s">
        <v>230</v>
      </c>
      <c r="D61" s="76">
        <v>8</v>
      </c>
      <c r="E61" s="76">
        <v>21</v>
      </c>
      <c r="F61" s="76">
        <v>1</v>
      </c>
      <c r="G61" s="76"/>
      <c r="H61" s="76"/>
      <c r="I61" s="76"/>
      <c r="J61" s="76"/>
      <c r="K61" s="77">
        <v>30</v>
      </c>
    </row>
    <row r="62" spans="1:11" s="64" customFormat="1" ht="18.600000000000001" customHeight="1" x14ac:dyDescent="0.2">
      <c r="A62" s="74" t="s">
        <v>173</v>
      </c>
      <c r="B62" s="74" t="s">
        <v>78</v>
      </c>
      <c r="C62" s="75" t="s">
        <v>231</v>
      </c>
      <c r="D62" s="78"/>
      <c r="E62" s="78"/>
      <c r="F62" s="78"/>
      <c r="G62" s="78"/>
      <c r="H62" s="78"/>
      <c r="I62" s="78"/>
      <c r="J62" s="78"/>
      <c r="K62" s="77"/>
    </row>
    <row r="63" spans="1:11" s="64" customFormat="1" ht="18.600000000000001" customHeight="1" x14ac:dyDescent="0.2">
      <c r="A63" s="74" t="s">
        <v>173</v>
      </c>
      <c r="B63" s="74" t="s">
        <v>78</v>
      </c>
      <c r="C63" s="75" t="s">
        <v>257</v>
      </c>
      <c r="D63" s="76"/>
      <c r="E63" s="76"/>
      <c r="F63" s="76"/>
      <c r="G63" s="76"/>
      <c r="H63" s="76"/>
      <c r="I63" s="76"/>
      <c r="J63" s="76"/>
      <c r="K63" s="77"/>
    </row>
    <row r="64" spans="1:11" s="64" customFormat="1" ht="19.2" customHeight="1" x14ac:dyDescent="0.2">
      <c r="A64" s="79" t="s">
        <v>173</v>
      </c>
      <c r="B64" s="80" t="s">
        <v>190</v>
      </c>
      <c r="C64" s="81" t="s">
        <v>256</v>
      </c>
      <c r="D64" s="82">
        <v>8</v>
      </c>
      <c r="E64" s="82">
        <v>21</v>
      </c>
      <c r="F64" s="82">
        <v>1</v>
      </c>
      <c r="G64" s="82"/>
      <c r="H64" s="82"/>
      <c r="I64" s="82"/>
      <c r="J64" s="82"/>
      <c r="K64" s="82">
        <v>30</v>
      </c>
    </row>
    <row r="65" spans="1:11" s="64" customFormat="1" ht="19.2" customHeight="1" x14ac:dyDescent="0.2">
      <c r="A65" s="83" t="s">
        <v>192</v>
      </c>
      <c r="B65" s="74" t="s">
        <v>82</v>
      </c>
      <c r="C65" s="75" t="s">
        <v>230</v>
      </c>
      <c r="D65" s="78">
        <v>32</v>
      </c>
      <c r="E65" s="78">
        <v>6</v>
      </c>
      <c r="F65" s="78"/>
      <c r="G65" s="78"/>
      <c r="H65" s="78">
        <v>12</v>
      </c>
      <c r="I65" s="78">
        <v>3</v>
      </c>
      <c r="J65" s="78"/>
      <c r="K65" s="77">
        <v>53</v>
      </c>
    </row>
    <row r="66" spans="1:11" s="64" customFormat="1" ht="19.2" customHeight="1" x14ac:dyDescent="0.2">
      <c r="A66" s="83" t="s">
        <v>192</v>
      </c>
      <c r="B66" s="74" t="s">
        <v>82</v>
      </c>
      <c r="C66" s="75" t="s">
        <v>231</v>
      </c>
      <c r="D66" s="76">
        <v>47</v>
      </c>
      <c r="E66" s="76">
        <v>5</v>
      </c>
      <c r="F66" s="76"/>
      <c r="G66" s="76">
        <v>6</v>
      </c>
      <c r="H66" s="76">
        <v>28</v>
      </c>
      <c r="I66" s="76">
        <v>1</v>
      </c>
      <c r="J66" s="76"/>
      <c r="K66" s="77">
        <v>87</v>
      </c>
    </row>
    <row r="67" spans="1:11" s="64" customFormat="1" ht="19.2" customHeight="1" x14ac:dyDescent="0.2">
      <c r="A67" s="83" t="s">
        <v>192</v>
      </c>
      <c r="B67" s="74" t="s">
        <v>82</v>
      </c>
      <c r="C67" s="75" t="s">
        <v>257</v>
      </c>
      <c r="D67" s="78">
        <v>152</v>
      </c>
      <c r="E67" s="78">
        <v>30</v>
      </c>
      <c r="F67" s="78"/>
      <c r="G67" s="78">
        <v>24</v>
      </c>
      <c r="H67" s="78">
        <v>58</v>
      </c>
      <c r="I67" s="78">
        <v>3</v>
      </c>
      <c r="J67" s="78"/>
      <c r="K67" s="77">
        <v>267</v>
      </c>
    </row>
    <row r="68" spans="1:11" s="64" customFormat="1" ht="19.2" customHeight="1" x14ac:dyDescent="0.2">
      <c r="A68" s="79" t="s">
        <v>192</v>
      </c>
      <c r="B68" s="80" t="s">
        <v>193</v>
      </c>
      <c r="C68" s="81" t="s">
        <v>256</v>
      </c>
      <c r="D68" s="82">
        <v>231</v>
      </c>
      <c r="E68" s="82">
        <v>41</v>
      </c>
      <c r="F68" s="82"/>
      <c r="G68" s="82">
        <v>30</v>
      </c>
      <c r="H68" s="82">
        <v>98</v>
      </c>
      <c r="I68" s="82">
        <v>7</v>
      </c>
      <c r="J68" s="82"/>
      <c r="K68" s="82">
        <v>407</v>
      </c>
    </row>
    <row r="69" spans="1:11" s="64" customFormat="1" ht="19.2" customHeight="1" x14ac:dyDescent="0.2">
      <c r="A69" s="83" t="s">
        <v>192</v>
      </c>
      <c r="B69" s="74" t="s">
        <v>264</v>
      </c>
      <c r="C69" s="75" t="s">
        <v>230</v>
      </c>
      <c r="D69" s="76">
        <v>25</v>
      </c>
      <c r="E69" s="76">
        <v>6</v>
      </c>
      <c r="F69" s="76"/>
      <c r="G69" s="76"/>
      <c r="H69" s="76">
        <v>4</v>
      </c>
      <c r="I69" s="76">
        <v>3</v>
      </c>
      <c r="J69" s="76"/>
      <c r="K69" s="77">
        <v>38</v>
      </c>
    </row>
    <row r="70" spans="1:11" s="64" customFormat="1" ht="19.2" customHeight="1" x14ac:dyDescent="0.2">
      <c r="A70" s="83" t="s">
        <v>192</v>
      </c>
      <c r="B70" s="74" t="s">
        <v>264</v>
      </c>
      <c r="C70" s="75" t="s">
        <v>231</v>
      </c>
      <c r="D70" s="78">
        <v>33</v>
      </c>
      <c r="E70" s="78">
        <v>5</v>
      </c>
      <c r="F70" s="78">
        <v>1</v>
      </c>
      <c r="G70" s="78">
        <v>10</v>
      </c>
      <c r="H70" s="78">
        <v>14</v>
      </c>
      <c r="I70" s="78">
        <v>4</v>
      </c>
      <c r="J70" s="78"/>
      <c r="K70" s="77">
        <v>67</v>
      </c>
    </row>
    <row r="71" spans="1:11" s="64" customFormat="1" ht="19.2" customHeight="1" x14ac:dyDescent="0.2">
      <c r="A71" s="83" t="s">
        <v>192</v>
      </c>
      <c r="B71" s="74" t="s">
        <v>264</v>
      </c>
      <c r="C71" s="75" t="s">
        <v>257</v>
      </c>
      <c r="D71" s="76">
        <v>114</v>
      </c>
      <c r="E71" s="76">
        <v>17</v>
      </c>
      <c r="F71" s="76">
        <v>4</v>
      </c>
      <c r="G71" s="76">
        <v>19</v>
      </c>
      <c r="H71" s="76">
        <v>60</v>
      </c>
      <c r="I71" s="76">
        <v>1</v>
      </c>
      <c r="J71" s="76"/>
      <c r="K71" s="77">
        <v>215</v>
      </c>
    </row>
    <row r="72" spans="1:11" s="64" customFormat="1" ht="19.2" customHeight="1" x14ac:dyDescent="0.2">
      <c r="A72" s="79" t="s">
        <v>192</v>
      </c>
      <c r="B72" s="80" t="s">
        <v>194</v>
      </c>
      <c r="C72" s="81" t="s">
        <v>256</v>
      </c>
      <c r="D72" s="82">
        <v>172</v>
      </c>
      <c r="E72" s="82">
        <v>28</v>
      </c>
      <c r="F72" s="82">
        <v>5</v>
      </c>
      <c r="G72" s="82">
        <v>29</v>
      </c>
      <c r="H72" s="82">
        <v>78</v>
      </c>
      <c r="I72" s="82">
        <v>8</v>
      </c>
      <c r="J72" s="82"/>
      <c r="K72" s="82">
        <v>320</v>
      </c>
    </row>
    <row r="73" spans="1:11" s="64" customFormat="1" ht="19.2" customHeight="1" x14ac:dyDescent="0.2">
      <c r="A73" s="83" t="s">
        <v>192</v>
      </c>
      <c r="B73" s="74" t="s">
        <v>91</v>
      </c>
      <c r="C73" s="75" t="s">
        <v>230</v>
      </c>
      <c r="D73" s="78">
        <v>45</v>
      </c>
      <c r="E73" s="78">
        <v>15</v>
      </c>
      <c r="F73" s="78"/>
      <c r="G73" s="78"/>
      <c r="H73" s="78">
        <v>9</v>
      </c>
      <c r="I73" s="78">
        <v>7</v>
      </c>
      <c r="J73" s="78"/>
      <c r="K73" s="77">
        <v>76</v>
      </c>
    </row>
    <row r="74" spans="1:11" s="64" customFormat="1" ht="19.2" customHeight="1" x14ac:dyDescent="0.2">
      <c r="A74" s="83" t="s">
        <v>192</v>
      </c>
      <c r="B74" s="74" t="s">
        <v>91</v>
      </c>
      <c r="C74" s="75" t="s">
        <v>231</v>
      </c>
      <c r="D74" s="76">
        <v>16</v>
      </c>
      <c r="E74" s="76">
        <v>5</v>
      </c>
      <c r="F74" s="76"/>
      <c r="G74" s="76">
        <v>5</v>
      </c>
      <c r="H74" s="76">
        <v>7</v>
      </c>
      <c r="I74" s="76">
        <v>1</v>
      </c>
      <c r="J74" s="76"/>
      <c r="K74" s="77">
        <v>34</v>
      </c>
    </row>
    <row r="75" spans="1:11" s="64" customFormat="1" ht="19.2" customHeight="1" x14ac:dyDescent="0.2">
      <c r="A75" s="83" t="s">
        <v>192</v>
      </c>
      <c r="B75" s="74" t="s">
        <v>91</v>
      </c>
      <c r="C75" s="75" t="s">
        <v>257</v>
      </c>
      <c r="D75" s="78">
        <v>56</v>
      </c>
      <c r="E75" s="78">
        <v>9</v>
      </c>
      <c r="F75" s="78"/>
      <c r="G75" s="78">
        <v>2</v>
      </c>
      <c r="H75" s="78">
        <v>3</v>
      </c>
      <c r="I75" s="78"/>
      <c r="J75" s="78"/>
      <c r="K75" s="77">
        <v>70</v>
      </c>
    </row>
    <row r="76" spans="1:11" s="64" customFormat="1" ht="19.2" customHeight="1" x14ac:dyDescent="0.2">
      <c r="A76" s="79" t="s">
        <v>192</v>
      </c>
      <c r="B76" s="80" t="s">
        <v>265</v>
      </c>
      <c r="C76" s="81" t="s">
        <v>256</v>
      </c>
      <c r="D76" s="82">
        <v>117</v>
      </c>
      <c r="E76" s="82">
        <v>29</v>
      </c>
      <c r="F76" s="82"/>
      <c r="G76" s="82">
        <v>7</v>
      </c>
      <c r="H76" s="82">
        <v>19</v>
      </c>
      <c r="I76" s="82">
        <v>8</v>
      </c>
      <c r="J76" s="82"/>
      <c r="K76" s="82">
        <v>180</v>
      </c>
    </row>
    <row r="77" spans="1:11" s="64" customFormat="1" ht="19.2" customHeight="1" x14ac:dyDescent="0.2">
      <c r="A77" s="83" t="s">
        <v>192</v>
      </c>
      <c r="B77" s="74" t="s">
        <v>92</v>
      </c>
      <c r="C77" s="75" t="s">
        <v>230</v>
      </c>
      <c r="D77" s="76">
        <v>4</v>
      </c>
      <c r="E77" s="76">
        <v>4</v>
      </c>
      <c r="F77" s="76"/>
      <c r="G77" s="76"/>
      <c r="H77" s="76">
        <v>4</v>
      </c>
      <c r="I77" s="76">
        <v>3</v>
      </c>
      <c r="J77" s="76"/>
      <c r="K77" s="77">
        <v>15</v>
      </c>
    </row>
    <row r="78" spans="1:11" s="64" customFormat="1" ht="19.2" customHeight="1" x14ac:dyDescent="0.2">
      <c r="A78" s="83" t="s">
        <v>192</v>
      </c>
      <c r="B78" s="74" t="s">
        <v>92</v>
      </c>
      <c r="C78" s="75" t="s">
        <v>231</v>
      </c>
      <c r="D78" s="78">
        <v>3</v>
      </c>
      <c r="E78" s="78"/>
      <c r="F78" s="78"/>
      <c r="G78" s="78"/>
      <c r="H78" s="78">
        <v>1</v>
      </c>
      <c r="I78" s="78"/>
      <c r="J78" s="78"/>
      <c r="K78" s="77">
        <v>4</v>
      </c>
    </row>
    <row r="79" spans="1:11" s="64" customFormat="1" ht="19.2" customHeight="1" x14ac:dyDescent="0.2">
      <c r="A79" s="83" t="s">
        <v>192</v>
      </c>
      <c r="B79" s="74" t="s">
        <v>92</v>
      </c>
      <c r="C79" s="75" t="s">
        <v>257</v>
      </c>
      <c r="D79" s="76">
        <v>8</v>
      </c>
      <c r="E79" s="76">
        <v>3</v>
      </c>
      <c r="F79" s="76"/>
      <c r="G79" s="76">
        <v>1</v>
      </c>
      <c r="H79" s="76">
        <v>4</v>
      </c>
      <c r="I79" s="76"/>
      <c r="J79" s="76"/>
      <c r="K79" s="77">
        <v>16</v>
      </c>
    </row>
    <row r="80" spans="1:11" s="64" customFormat="1" ht="19.2" customHeight="1" x14ac:dyDescent="0.2">
      <c r="A80" s="79" t="s">
        <v>192</v>
      </c>
      <c r="B80" s="80" t="s">
        <v>196</v>
      </c>
      <c r="C80" s="81" t="s">
        <v>256</v>
      </c>
      <c r="D80" s="82">
        <v>15</v>
      </c>
      <c r="E80" s="82">
        <v>7</v>
      </c>
      <c r="F80" s="82"/>
      <c r="G80" s="82">
        <v>1</v>
      </c>
      <c r="H80" s="82">
        <v>9</v>
      </c>
      <c r="I80" s="82">
        <v>3</v>
      </c>
      <c r="J80" s="82"/>
      <c r="K80" s="82">
        <v>35</v>
      </c>
    </row>
    <row r="81" spans="1:11" s="64" customFormat="1" ht="19.2" customHeight="1" x14ac:dyDescent="0.2">
      <c r="A81" s="83" t="s">
        <v>192</v>
      </c>
      <c r="B81" s="74" t="s">
        <v>94</v>
      </c>
      <c r="C81" s="75" t="s">
        <v>230</v>
      </c>
      <c r="D81" s="78">
        <v>10</v>
      </c>
      <c r="E81" s="78">
        <v>5</v>
      </c>
      <c r="F81" s="78"/>
      <c r="G81" s="78"/>
      <c r="H81" s="78">
        <v>9</v>
      </c>
      <c r="I81" s="78">
        <v>2</v>
      </c>
      <c r="J81" s="78"/>
      <c r="K81" s="77">
        <v>26</v>
      </c>
    </row>
    <row r="82" spans="1:11" s="64" customFormat="1" ht="19.2" customHeight="1" x14ac:dyDescent="0.2">
      <c r="A82" s="83" t="s">
        <v>192</v>
      </c>
      <c r="B82" s="74" t="s">
        <v>94</v>
      </c>
      <c r="C82" s="75" t="s">
        <v>231</v>
      </c>
      <c r="D82" s="76">
        <v>16</v>
      </c>
      <c r="E82" s="76">
        <v>5</v>
      </c>
      <c r="F82" s="76"/>
      <c r="G82" s="76">
        <v>1</v>
      </c>
      <c r="H82" s="76">
        <v>4</v>
      </c>
      <c r="I82" s="76"/>
      <c r="J82" s="76"/>
      <c r="K82" s="77">
        <v>26</v>
      </c>
    </row>
    <row r="83" spans="1:11" s="64" customFormat="1" ht="19.2" customHeight="1" x14ac:dyDescent="0.2">
      <c r="A83" s="83" t="s">
        <v>192</v>
      </c>
      <c r="B83" s="74" t="s">
        <v>94</v>
      </c>
      <c r="C83" s="75" t="s">
        <v>257</v>
      </c>
      <c r="D83" s="78">
        <v>30</v>
      </c>
      <c r="E83" s="78">
        <v>8</v>
      </c>
      <c r="F83" s="78"/>
      <c r="G83" s="78">
        <v>8</v>
      </c>
      <c r="H83" s="78">
        <v>15</v>
      </c>
      <c r="I83" s="78"/>
      <c r="J83" s="78"/>
      <c r="K83" s="77">
        <v>61</v>
      </c>
    </row>
    <row r="84" spans="1:11" s="64" customFormat="1" ht="19.2" customHeight="1" x14ac:dyDescent="0.2">
      <c r="A84" s="79" t="s">
        <v>192</v>
      </c>
      <c r="B84" s="80" t="s">
        <v>197</v>
      </c>
      <c r="C84" s="81" t="s">
        <v>256</v>
      </c>
      <c r="D84" s="82">
        <v>56</v>
      </c>
      <c r="E84" s="82">
        <v>18</v>
      </c>
      <c r="F84" s="82"/>
      <c r="G84" s="82">
        <v>9</v>
      </c>
      <c r="H84" s="82">
        <v>28</v>
      </c>
      <c r="I84" s="82">
        <v>2</v>
      </c>
      <c r="J84" s="82"/>
      <c r="K84" s="82">
        <v>113</v>
      </c>
    </row>
    <row r="85" spans="1:11" s="64" customFormat="1" ht="19.2" customHeight="1" x14ac:dyDescent="0.2">
      <c r="A85" s="83" t="s">
        <v>192</v>
      </c>
      <c r="B85" s="74" t="s">
        <v>97</v>
      </c>
      <c r="C85" s="75" t="s">
        <v>230</v>
      </c>
      <c r="D85" s="76">
        <v>9</v>
      </c>
      <c r="E85" s="76">
        <v>1</v>
      </c>
      <c r="F85" s="76"/>
      <c r="G85" s="76"/>
      <c r="H85" s="76">
        <v>5</v>
      </c>
      <c r="I85" s="76">
        <v>1</v>
      </c>
      <c r="J85" s="76"/>
      <c r="K85" s="77">
        <v>16</v>
      </c>
    </row>
    <row r="86" spans="1:11" s="64" customFormat="1" ht="19.2" customHeight="1" x14ac:dyDescent="0.2">
      <c r="A86" s="83" t="s">
        <v>192</v>
      </c>
      <c r="B86" s="74" t="s">
        <v>97</v>
      </c>
      <c r="C86" s="75" t="s">
        <v>231</v>
      </c>
      <c r="D86" s="78">
        <v>20</v>
      </c>
      <c r="E86" s="78">
        <v>3</v>
      </c>
      <c r="F86" s="78"/>
      <c r="G86" s="78">
        <v>1</v>
      </c>
      <c r="H86" s="78">
        <v>3</v>
      </c>
      <c r="I86" s="78"/>
      <c r="J86" s="78"/>
      <c r="K86" s="77">
        <v>27</v>
      </c>
    </row>
    <row r="87" spans="1:11" s="64" customFormat="1" ht="19.2" customHeight="1" x14ac:dyDescent="0.2">
      <c r="A87" s="83" t="s">
        <v>192</v>
      </c>
      <c r="B87" s="74" t="s">
        <v>97</v>
      </c>
      <c r="C87" s="75" t="s">
        <v>257</v>
      </c>
      <c r="D87" s="76">
        <v>137</v>
      </c>
      <c r="E87" s="76">
        <v>19</v>
      </c>
      <c r="F87" s="76"/>
      <c r="G87" s="76">
        <v>14</v>
      </c>
      <c r="H87" s="76">
        <v>9</v>
      </c>
      <c r="I87" s="76">
        <v>1</v>
      </c>
      <c r="J87" s="76"/>
      <c r="K87" s="77">
        <v>180</v>
      </c>
    </row>
    <row r="88" spans="1:11" s="64" customFormat="1" ht="19.2" customHeight="1" x14ac:dyDescent="0.2">
      <c r="A88" s="79" t="s">
        <v>192</v>
      </c>
      <c r="B88" s="80" t="s">
        <v>198</v>
      </c>
      <c r="C88" s="81" t="s">
        <v>256</v>
      </c>
      <c r="D88" s="82">
        <v>166</v>
      </c>
      <c r="E88" s="82">
        <v>23</v>
      </c>
      <c r="F88" s="82"/>
      <c r="G88" s="82">
        <v>15</v>
      </c>
      <c r="H88" s="82">
        <v>17</v>
      </c>
      <c r="I88" s="82">
        <v>2</v>
      </c>
      <c r="J88" s="82"/>
      <c r="K88" s="82">
        <v>223</v>
      </c>
    </row>
    <row r="89" spans="1:11" s="64" customFormat="1" ht="19.2" customHeight="1" x14ac:dyDescent="0.2">
      <c r="A89" s="83" t="s">
        <v>192</v>
      </c>
      <c r="B89" s="74" t="s">
        <v>108</v>
      </c>
      <c r="C89" s="75" t="s">
        <v>230</v>
      </c>
      <c r="D89" s="78">
        <v>18</v>
      </c>
      <c r="E89" s="78">
        <v>1</v>
      </c>
      <c r="F89" s="78"/>
      <c r="G89" s="78"/>
      <c r="H89" s="78">
        <v>2</v>
      </c>
      <c r="I89" s="78">
        <v>1</v>
      </c>
      <c r="J89" s="78"/>
      <c r="K89" s="77">
        <v>22</v>
      </c>
    </row>
    <row r="90" spans="1:11" s="64" customFormat="1" ht="19.2" customHeight="1" x14ac:dyDescent="0.2">
      <c r="A90" s="83" t="s">
        <v>192</v>
      </c>
      <c r="B90" s="74" t="s">
        <v>108</v>
      </c>
      <c r="C90" s="75" t="s">
        <v>231</v>
      </c>
      <c r="D90" s="76">
        <v>61</v>
      </c>
      <c r="E90" s="76">
        <v>13</v>
      </c>
      <c r="F90" s="76"/>
      <c r="G90" s="76">
        <v>6</v>
      </c>
      <c r="H90" s="76">
        <v>44</v>
      </c>
      <c r="I90" s="76">
        <v>4</v>
      </c>
      <c r="J90" s="76"/>
      <c r="K90" s="77">
        <v>128</v>
      </c>
    </row>
    <row r="91" spans="1:11" s="64" customFormat="1" ht="19.2" customHeight="1" x14ac:dyDescent="0.2">
      <c r="A91" s="83" t="s">
        <v>192</v>
      </c>
      <c r="B91" s="74" t="s">
        <v>108</v>
      </c>
      <c r="C91" s="75" t="s">
        <v>257</v>
      </c>
      <c r="D91" s="78">
        <v>291</v>
      </c>
      <c r="E91" s="78">
        <v>55</v>
      </c>
      <c r="F91" s="78"/>
      <c r="G91" s="78">
        <v>28</v>
      </c>
      <c r="H91" s="78">
        <v>208</v>
      </c>
      <c r="I91" s="78"/>
      <c r="J91" s="78"/>
      <c r="K91" s="77">
        <v>582</v>
      </c>
    </row>
    <row r="92" spans="1:11" s="64" customFormat="1" ht="19.2" customHeight="1" x14ac:dyDescent="0.2">
      <c r="A92" s="79" t="s">
        <v>192</v>
      </c>
      <c r="B92" s="80" t="s">
        <v>266</v>
      </c>
      <c r="C92" s="81" t="s">
        <v>256</v>
      </c>
      <c r="D92" s="82">
        <v>370</v>
      </c>
      <c r="E92" s="82">
        <v>69</v>
      </c>
      <c r="F92" s="82"/>
      <c r="G92" s="82">
        <v>34</v>
      </c>
      <c r="H92" s="82">
        <v>254</v>
      </c>
      <c r="I92" s="82">
        <v>5</v>
      </c>
      <c r="J92" s="82"/>
      <c r="K92" s="82">
        <v>732</v>
      </c>
    </row>
    <row r="93" spans="1:11" s="64" customFormat="1" ht="19.2" customHeight="1" x14ac:dyDescent="0.2">
      <c r="A93" s="83" t="s">
        <v>192</v>
      </c>
      <c r="B93" s="74" t="s">
        <v>109</v>
      </c>
      <c r="C93" s="75" t="s">
        <v>230</v>
      </c>
      <c r="D93" s="76">
        <v>5</v>
      </c>
      <c r="E93" s="76"/>
      <c r="F93" s="76"/>
      <c r="G93" s="76"/>
      <c r="H93" s="76"/>
      <c r="I93" s="76"/>
      <c r="J93" s="76"/>
      <c r="K93" s="77">
        <v>5</v>
      </c>
    </row>
    <row r="94" spans="1:11" s="64" customFormat="1" ht="19.2" customHeight="1" x14ac:dyDescent="0.2">
      <c r="A94" s="83" t="s">
        <v>192</v>
      </c>
      <c r="B94" s="74" t="s">
        <v>109</v>
      </c>
      <c r="C94" s="75" t="s">
        <v>231</v>
      </c>
      <c r="D94" s="78">
        <v>18</v>
      </c>
      <c r="E94" s="78">
        <v>6</v>
      </c>
      <c r="F94" s="78"/>
      <c r="G94" s="78">
        <v>2</v>
      </c>
      <c r="H94" s="78">
        <v>4</v>
      </c>
      <c r="I94" s="78"/>
      <c r="J94" s="78"/>
      <c r="K94" s="77">
        <v>30</v>
      </c>
    </row>
    <row r="95" spans="1:11" s="64" customFormat="1" ht="19.2" customHeight="1" x14ac:dyDescent="0.2">
      <c r="A95" s="83" t="s">
        <v>192</v>
      </c>
      <c r="B95" s="74" t="s">
        <v>109</v>
      </c>
      <c r="C95" s="75" t="s">
        <v>257</v>
      </c>
      <c r="D95" s="76">
        <v>72</v>
      </c>
      <c r="E95" s="76">
        <v>29</v>
      </c>
      <c r="F95" s="76"/>
      <c r="G95" s="76">
        <v>6</v>
      </c>
      <c r="H95" s="76">
        <v>15</v>
      </c>
      <c r="I95" s="76"/>
      <c r="J95" s="76"/>
      <c r="K95" s="77">
        <v>122</v>
      </c>
    </row>
    <row r="96" spans="1:11" s="64" customFormat="1" ht="19.2" customHeight="1" x14ac:dyDescent="0.2">
      <c r="A96" s="79" t="s">
        <v>192</v>
      </c>
      <c r="B96" s="80" t="s">
        <v>200</v>
      </c>
      <c r="C96" s="81" t="s">
        <v>256</v>
      </c>
      <c r="D96" s="82">
        <v>95</v>
      </c>
      <c r="E96" s="82">
        <v>35</v>
      </c>
      <c r="F96" s="82"/>
      <c r="G96" s="82">
        <v>8</v>
      </c>
      <c r="H96" s="82">
        <v>19</v>
      </c>
      <c r="I96" s="82"/>
      <c r="J96" s="82"/>
      <c r="K96" s="82">
        <v>157</v>
      </c>
    </row>
    <row r="97" spans="1:11" s="64" customFormat="1" ht="19.2" customHeight="1" x14ac:dyDescent="0.2">
      <c r="A97" s="83" t="s">
        <v>192</v>
      </c>
      <c r="B97" s="74" t="s">
        <v>111</v>
      </c>
      <c r="C97" s="75" t="s">
        <v>230</v>
      </c>
      <c r="D97" s="78">
        <v>16</v>
      </c>
      <c r="E97" s="78">
        <v>5</v>
      </c>
      <c r="F97" s="78"/>
      <c r="G97" s="78"/>
      <c r="H97" s="78">
        <v>6</v>
      </c>
      <c r="I97" s="78">
        <v>2</v>
      </c>
      <c r="J97" s="78"/>
      <c r="K97" s="77">
        <v>29</v>
      </c>
    </row>
    <row r="98" spans="1:11" s="64" customFormat="1" ht="19.2" customHeight="1" x14ac:dyDescent="0.2">
      <c r="A98" s="83" t="s">
        <v>192</v>
      </c>
      <c r="B98" s="74" t="s">
        <v>111</v>
      </c>
      <c r="C98" s="75" t="s">
        <v>231</v>
      </c>
      <c r="D98" s="76">
        <v>16</v>
      </c>
      <c r="E98" s="76">
        <v>4</v>
      </c>
      <c r="F98" s="76"/>
      <c r="G98" s="76">
        <v>4</v>
      </c>
      <c r="H98" s="76">
        <v>6</v>
      </c>
      <c r="I98" s="76"/>
      <c r="J98" s="76"/>
      <c r="K98" s="77">
        <v>30</v>
      </c>
    </row>
    <row r="99" spans="1:11" s="64" customFormat="1" ht="19.2" customHeight="1" x14ac:dyDescent="0.2">
      <c r="A99" s="83" t="s">
        <v>192</v>
      </c>
      <c r="B99" s="74" t="s">
        <v>111</v>
      </c>
      <c r="C99" s="75" t="s">
        <v>257</v>
      </c>
      <c r="D99" s="78">
        <v>37</v>
      </c>
      <c r="E99" s="78">
        <v>13</v>
      </c>
      <c r="F99" s="78"/>
      <c r="G99" s="78">
        <v>4</v>
      </c>
      <c r="H99" s="78">
        <v>2</v>
      </c>
      <c r="I99" s="78"/>
      <c r="J99" s="78"/>
      <c r="K99" s="77">
        <v>56</v>
      </c>
    </row>
    <row r="100" spans="1:11" s="64" customFormat="1" ht="19.2" customHeight="1" x14ac:dyDescent="0.2">
      <c r="A100" s="79" t="s">
        <v>192</v>
      </c>
      <c r="B100" s="80" t="s">
        <v>201</v>
      </c>
      <c r="C100" s="81" t="s">
        <v>256</v>
      </c>
      <c r="D100" s="82">
        <v>69</v>
      </c>
      <c r="E100" s="82">
        <v>22</v>
      </c>
      <c r="F100" s="82"/>
      <c r="G100" s="82">
        <v>8</v>
      </c>
      <c r="H100" s="82">
        <v>14</v>
      </c>
      <c r="I100" s="82">
        <v>2</v>
      </c>
      <c r="J100" s="82"/>
      <c r="K100" s="82">
        <v>115</v>
      </c>
    </row>
    <row r="101" spans="1:11" s="64" customFormat="1" ht="19.2" customHeight="1" x14ac:dyDescent="0.2">
      <c r="A101" s="83" t="s">
        <v>192</v>
      </c>
      <c r="B101" s="74" t="s">
        <v>113</v>
      </c>
      <c r="C101" s="75" t="s">
        <v>230</v>
      </c>
      <c r="D101" s="76">
        <v>9</v>
      </c>
      <c r="E101" s="76">
        <v>9</v>
      </c>
      <c r="F101" s="76"/>
      <c r="G101" s="76"/>
      <c r="H101" s="76">
        <v>9</v>
      </c>
      <c r="I101" s="76">
        <v>2</v>
      </c>
      <c r="J101" s="76"/>
      <c r="K101" s="77">
        <v>29</v>
      </c>
    </row>
    <row r="102" spans="1:11" s="64" customFormat="1" ht="19.2" customHeight="1" x14ac:dyDescent="0.2">
      <c r="A102" s="83" t="s">
        <v>192</v>
      </c>
      <c r="B102" s="74" t="s">
        <v>113</v>
      </c>
      <c r="C102" s="75" t="s">
        <v>231</v>
      </c>
      <c r="D102" s="78">
        <v>15</v>
      </c>
      <c r="E102" s="78">
        <v>4</v>
      </c>
      <c r="F102" s="78"/>
      <c r="G102" s="78">
        <v>1</v>
      </c>
      <c r="H102" s="78">
        <v>1</v>
      </c>
      <c r="I102" s="78"/>
      <c r="J102" s="78"/>
      <c r="K102" s="77">
        <v>21</v>
      </c>
    </row>
    <row r="103" spans="1:11" s="64" customFormat="1" ht="19.2" customHeight="1" x14ac:dyDescent="0.2">
      <c r="A103" s="83" t="s">
        <v>192</v>
      </c>
      <c r="B103" s="74" t="s">
        <v>113</v>
      </c>
      <c r="C103" s="75" t="s">
        <v>257</v>
      </c>
      <c r="D103" s="76">
        <v>14</v>
      </c>
      <c r="E103" s="76">
        <v>6</v>
      </c>
      <c r="F103" s="76"/>
      <c r="G103" s="76">
        <v>1</v>
      </c>
      <c r="H103" s="76">
        <v>3</v>
      </c>
      <c r="I103" s="76"/>
      <c r="J103" s="76"/>
      <c r="K103" s="77">
        <v>24</v>
      </c>
    </row>
    <row r="104" spans="1:11" s="64" customFormat="1" ht="19.2" customHeight="1" x14ac:dyDescent="0.2">
      <c r="A104" s="79" t="s">
        <v>192</v>
      </c>
      <c r="B104" s="80" t="s">
        <v>202</v>
      </c>
      <c r="C104" s="81" t="s">
        <v>256</v>
      </c>
      <c r="D104" s="82">
        <v>38</v>
      </c>
      <c r="E104" s="82">
        <v>19</v>
      </c>
      <c r="F104" s="82"/>
      <c r="G104" s="82">
        <v>2</v>
      </c>
      <c r="H104" s="82">
        <v>13</v>
      </c>
      <c r="I104" s="82">
        <v>2</v>
      </c>
      <c r="J104" s="82"/>
      <c r="K104" s="82">
        <v>74</v>
      </c>
    </row>
    <row r="105" spans="1:11" s="64" customFormat="1" ht="19.2" customHeight="1" x14ac:dyDescent="0.2">
      <c r="A105" s="83" t="s">
        <v>192</v>
      </c>
      <c r="B105" s="74" t="s">
        <v>115</v>
      </c>
      <c r="C105" s="75" t="s">
        <v>230</v>
      </c>
      <c r="D105" s="78">
        <v>8</v>
      </c>
      <c r="E105" s="78">
        <v>2</v>
      </c>
      <c r="F105" s="78"/>
      <c r="G105" s="78"/>
      <c r="H105" s="78">
        <v>3</v>
      </c>
      <c r="I105" s="78">
        <v>2</v>
      </c>
      <c r="J105" s="78"/>
      <c r="K105" s="77">
        <v>15</v>
      </c>
    </row>
    <row r="106" spans="1:11" s="64" customFormat="1" ht="19.2" customHeight="1" x14ac:dyDescent="0.2">
      <c r="A106" s="83" t="s">
        <v>192</v>
      </c>
      <c r="B106" s="74" t="s">
        <v>115</v>
      </c>
      <c r="C106" s="75" t="s">
        <v>231</v>
      </c>
      <c r="D106" s="76">
        <v>7</v>
      </c>
      <c r="E106" s="76">
        <v>1</v>
      </c>
      <c r="F106" s="76"/>
      <c r="G106" s="76"/>
      <c r="H106" s="76">
        <v>6</v>
      </c>
      <c r="I106" s="76"/>
      <c r="J106" s="76"/>
      <c r="K106" s="77">
        <v>14</v>
      </c>
    </row>
    <row r="107" spans="1:11" s="64" customFormat="1" ht="19.2" customHeight="1" x14ac:dyDescent="0.2">
      <c r="A107" s="83" t="s">
        <v>192</v>
      </c>
      <c r="B107" s="74" t="s">
        <v>115</v>
      </c>
      <c r="C107" s="75" t="s">
        <v>257</v>
      </c>
      <c r="D107" s="78">
        <v>17</v>
      </c>
      <c r="E107" s="78">
        <v>2</v>
      </c>
      <c r="F107" s="78"/>
      <c r="G107" s="78"/>
      <c r="H107" s="78">
        <v>7</v>
      </c>
      <c r="I107" s="78"/>
      <c r="J107" s="78"/>
      <c r="K107" s="77">
        <v>26</v>
      </c>
    </row>
    <row r="108" spans="1:11" s="64" customFormat="1" ht="19.2" customHeight="1" x14ac:dyDescent="0.2">
      <c r="A108" s="79" t="s">
        <v>192</v>
      </c>
      <c r="B108" s="80" t="s">
        <v>267</v>
      </c>
      <c r="C108" s="81" t="s">
        <v>256</v>
      </c>
      <c r="D108" s="82">
        <v>32</v>
      </c>
      <c r="E108" s="82">
        <v>5</v>
      </c>
      <c r="F108" s="82"/>
      <c r="G108" s="82"/>
      <c r="H108" s="82">
        <v>16</v>
      </c>
      <c r="I108" s="82">
        <v>2</v>
      </c>
      <c r="J108" s="82"/>
      <c r="K108" s="82">
        <v>55</v>
      </c>
    </row>
    <row r="109" spans="1:11" s="64" customFormat="1" ht="19.2" customHeight="1" x14ac:dyDescent="0.2">
      <c r="A109" s="83" t="s">
        <v>192</v>
      </c>
      <c r="B109" s="74" t="s">
        <v>117</v>
      </c>
      <c r="C109" s="75" t="s">
        <v>230</v>
      </c>
      <c r="D109" s="76">
        <v>22</v>
      </c>
      <c r="E109" s="76">
        <v>17</v>
      </c>
      <c r="F109" s="76"/>
      <c r="G109" s="76"/>
      <c r="H109" s="76">
        <v>9</v>
      </c>
      <c r="I109" s="76">
        <v>8</v>
      </c>
      <c r="J109" s="76"/>
      <c r="K109" s="77">
        <v>56</v>
      </c>
    </row>
    <row r="110" spans="1:11" s="64" customFormat="1" ht="19.2" customHeight="1" x14ac:dyDescent="0.2">
      <c r="A110" s="83" t="s">
        <v>192</v>
      </c>
      <c r="B110" s="74" t="s">
        <v>117</v>
      </c>
      <c r="C110" s="75" t="s">
        <v>231</v>
      </c>
      <c r="D110" s="78">
        <v>38</v>
      </c>
      <c r="E110" s="78">
        <v>5</v>
      </c>
      <c r="F110" s="78"/>
      <c r="G110" s="78">
        <v>7</v>
      </c>
      <c r="H110" s="78">
        <v>22</v>
      </c>
      <c r="I110" s="78">
        <v>3</v>
      </c>
      <c r="J110" s="78"/>
      <c r="K110" s="77">
        <v>75</v>
      </c>
    </row>
    <row r="111" spans="1:11" s="64" customFormat="1" ht="19.2" customHeight="1" x14ac:dyDescent="0.2">
      <c r="A111" s="83" t="s">
        <v>192</v>
      </c>
      <c r="B111" s="74" t="s">
        <v>117</v>
      </c>
      <c r="C111" s="75" t="s">
        <v>257</v>
      </c>
      <c r="D111" s="76">
        <v>93</v>
      </c>
      <c r="E111" s="76">
        <v>29</v>
      </c>
      <c r="F111" s="76"/>
      <c r="G111" s="76">
        <v>6</v>
      </c>
      <c r="H111" s="76">
        <v>43</v>
      </c>
      <c r="I111" s="76"/>
      <c r="J111" s="76"/>
      <c r="K111" s="77">
        <v>171</v>
      </c>
    </row>
    <row r="112" spans="1:11" s="64" customFormat="1" ht="19.2" customHeight="1" x14ac:dyDescent="0.2">
      <c r="A112" s="79" t="s">
        <v>192</v>
      </c>
      <c r="B112" s="80" t="s">
        <v>204</v>
      </c>
      <c r="C112" s="81" t="s">
        <v>256</v>
      </c>
      <c r="D112" s="82">
        <v>153</v>
      </c>
      <c r="E112" s="82">
        <v>51</v>
      </c>
      <c r="F112" s="82"/>
      <c r="G112" s="82">
        <v>13</v>
      </c>
      <c r="H112" s="82">
        <v>74</v>
      </c>
      <c r="I112" s="82">
        <v>11</v>
      </c>
      <c r="J112" s="82"/>
      <c r="K112" s="82">
        <v>302</v>
      </c>
    </row>
    <row r="113" spans="1:11" s="64" customFormat="1" ht="19.2" customHeight="1" x14ac:dyDescent="0.2">
      <c r="A113" s="83" t="s">
        <v>192</v>
      </c>
      <c r="B113" s="74" t="s">
        <v>120</v>
      </c>
      <c r="C113" s="75" t="s">
        <v>230</v>
      </c>
      <c r="D113" s="78">
        <v>10</v>
      </c>
      <c r="E113" s="78">
        <v>8</v>
      </c>
      <c r="F113" s="78"/>
      <c r="G113" s="78"/>
      <c r="H113" s="78">
        <v>3</v>
      </c>
      <c r="I113" s="78">
        <v>1</v>
      </c>
      <c r="J113" s="78"/>
      <c r="K113" s="77">
        <v>22</v>
      </c>
    </row>
    <row r="114" spans="1:11" s="64" customFormat="1" ht="19.2" customHeight="1" x14ac:dyDescent="0.2">
      <c r="A114" s="83" t="s">
        <v>192</v>
      </c>
      <c r="B114" s="74" t="s">
        <v>120</v>
      </c>
      <c r="C114" s="75" t="s">
        <v>231</v>
      </c>
      <c r="D114" s="76">
        <v>16</v>
      </c>
      <c r="E114" s="76">
        <v>4</v>
      </c>
      <c r="F114" s="76"/>
      <c r="G114" s="76"/>
      <c r="H114" s="76"/>
      <c r="I114" s="76">
        <v>1</v>
      </c>
      <c r="J114" s="76"/>
      <c r="K114" s="77">
        <v>21</v>
      </c>
    </row>
    <row r="115" spans="1:11" s="64" customFormat="1" ht="19.2" customHeight="1" x14ac:dyDescent="0.2">
      <c r="A115" s="83" t="s">
        <v>192</v>
      </c>
      <c r="B115" s="74" t="s">
        <v>120</v>
      </c>
      <c r="C115" s="75" t="s">
        <v>257</v>
      </c>
      <c r="D115" s="78">
        <v>101</v>
      </c>
      <c r="E115" s="78">
        <v>16</v>
      </c>
      <c r="F115" s="78"/>
      <c r="G115" s="78">
        <v>6</v>
      </c>
      <c r="H115" s="78">
        <v>17</v>
      </c>
      <c r="I115" s="78"/>
      <c r="J115" s="78"/>
      <c r="K115" s="77">
        <v>140</v>
      </c>
    </row>
    <row r="116" spans="1:11" s="64" customFormat="1" ht="19.2" customHeight="1" x14ac:dyDescent="0.2">
      <c r="A116" s="79" t="s">
        <v>192</v>
      </c>
      <c r="B116" s="80" t="s">
        <v>205</v>
      </c>
      <c r="C116" s="81" t="s">
        <v>256</v>
      </c>
      <c r="D116" s="82">
        <v>127</v>
      </c>
      <c r="E116" s="82">
        <v>28</v>
      </c>
      <c r="F116" s="82"/>
      <c r="G116" s="82">
        <v>6</v>
      </c>
      <c r="H116" s="82">
        <v>20</v>
      </c>
      <c r="I116" s="82">
        <v>2</v>
      </c>
      <c r="J116" s="82"/>
      <c r="K116" s="82">
        <v>183</v>
      </c>
    </row>
    <row r="117" spans="1:11" s="64" customFormat="1" ht="19.2" customHeight="1" x14ac:dyDescent="0.2">
      <c r="A117" s="83" t="s">
        <v>192</v>
      </c>
      <c r="B117" s="74" t="s">
        <v>121</v>
      </c>
      <c r="C117" s="75" t="s">
        <v>230</v>
      </c>
      <c r="D117" s="76">
        <v>49</v>
      </c>
      <c r="E117" s="76">
        <v>38</v>
      </c>
      <c r="F117" s="76">
        <v>2</v>
      </c>
      <c r="G117" s="76">
        <v>1</v>
      </c>
      <c r="H117" s="76">
        <v>16</v>
      </c>
      <c r="I117" s="76">
        <v>8</v>
      </c>
      <c r="J117" s="76"/>
      <c r="K117" s="77">
        <v>114</v>
      </c>
    </row>
    <row r="118" spans="1:11" s="64" customFormat="1" ht="19.2" customHeight="1" x14ac:dyDescent="0.2">
      <c r="A118" s="83" t="s">
        <v>192</v>
      </c>
      <c r="B118" s="74" t="s">
        <v>121</v>
      </c>
      <c r="C118" s="75" t="s">
        <v>231</v>
      </c>
      <c r="D118" s="78">
        <v>9</v>
      </c>
      <c r="E118" s="78">
        <v>2</v>
      </c>
      <c r="F118" s="78"/>
      <c r="G118" s="78">
        <v>1</v>
      </c>
      <c r="H118" s="78">
        <v>1</v>
      </c>
      <c r="I118" s="78"/>
      <c r="J118" s="78"/>
      <c r="K118" s="77">
        <v>13</v>
      </c>
    </row>
    <row r="119" spans="1:11" s="64" customFormat="1" ht="19.2" customHeight="1" x14ac:dyDescent="0.2">
      <c r="A119" s="83" t="s">
        <v>192</v>
      </c>
      <c r="B119" s="74" t="s">
        <v>121</v>
      </c>
      <c r="C119" s="75" t="s">
        <v>257</v>
      </c>
      <c r="D119" s="76">
        <v>40</v>
      </c>
      <c r="E119" s="76">
        <v>6</v>
      </c>
      <c r="F119" s="76">
        <v>4</v>
      </c>
      <c r="G119" s="76">
        <v>4</v>
      </c>
      <c r="H119" s="76">
        <v>2</v>
      </c>
      <c r="I119" s="76"/>
      <c r="J119" s="76"/>
      <c r="K119" s="77">
        <v>56</v>
      </c>
    </row>
    <row r="120" spans="1:11" s="64" customFormat="1" ht="19.2" customHeight="1" x14ac:dyDescent="0.2">
      <c r="A120" s="79" t="s">
        <v>192</v>
      </c>
      <c r="B120" s="80" t="s">
        <v>206</v>
      </c>
      <c r="C120" s="81" t="s">
        <v>256</v>
      </c>
      <c r="D120" s="82">
        <v>98</v>
      </c>
      <c r="E120" s="82">
        <v>46</v>
      </c>
      <c r="F120" s="82">
        <v>6</v>
      </c>
      <c r="G120" s="82">
        <v>6</v>
      </c>
      <c r="H120" s="82">
        <v>19</v>
      </c>
      <c r="I120" s="82">
        <v>8</v>
      </c>
      <c r="J120" s="82"/>
      <c r="K120" s="82">
        <v>183</v>
      </c>
    </row>
    <row r="121" spans="1:11" s="64" customFormat="1" ht="19.2" customHeight="1" x14ac:dyDescent="0.2">
      <c r="A121" s="83" t="s">
        <v>192</v>
      </c>
      <c r="B121" s="74" t="s">
        <v>123</v>
      </c>
      <c r="C121" s="75" t="s">
        <v>230</v>
      </c>
      <c r="D121" s="78">
        <v>6</v>
      </c>
      <c r="E121" s="78">
        <v>3</v>
      </c>
      <c r="F121" s="78"/>
      <c r="G121" s="78"/>
      <c r="H121" s="78">
        <v>3</v>
      </c>
      <c r="I121" s="78">
        <v>1</v>
      </c>
      <c r="J121" s="78"/>
      <c r="K121" s="77">
        <v>13</v>
      </c>
    </row>
    <row r="122" spans="1:11" s="64" customFormat="1" ht="19.2" customHeight="1" x14ac:dyDescent="0.2">
      <c r="A122" s="83" t="s">
        <v>192</v>
      </c>
      <c r="B122" s="74" t="s">
        <v>123</v>
      </c>
      <c r="C122" s="75" t="s">
        <v>231</v>
      </c>
      <c r="D122" s="76">
        <v>2</v>
      </c>
      <c r="E122" s="76"/>
      <c r="F122" s="76"/>
      <c r="G122" s="76">
        <v>1</v>
      </c>
      <c r="H122" s="76">
        <v>2</v>
      </c>
      <c r="I122" s="76"/>
      <c r="J122" s="76"/>
      <c r="K122" s="77">
        <v>5</v>
      </c>
    </row>
    <row r="123" spans="1:11" s="64" customFormat="1" ht="19.2" customHeight="1" x14ac:dyDescent="0.2">
      <c r="A123" s="83" t="s">
        <v>192</v>
      </c>
      <c r="B123" s="74" t="s">
        <v>123</v>
      </c>
      <c r="C123" s="75" t="s">
        <v>257</v>
      </c>
      <c r="D123" s="78">
        <v>17</v>
      </c>
      <c r="E123" s="78">
        <v>4</v>
      </c>
      <c r="F123" s="78"/>
      <c r="G123" s="78">
        <v>2</v>
      </c>
      <c r="H123" s="78">
        <v>7</v>
      </c>
      <c r="I123" s="78"/>
      <c r="J123" s="78"/>
      <c r="K123" s="77">
        <v>30</v>
      </c>
    </row>
    <row r="124" spans="1:11" s="64" customFormat="1" ht="19.2" customHeight="1" x14ac:dyDescent="0.2">
      <c r="A124" s="79" t="s">
        <v>192</v>
      </c>
      <c r="B124" s="80" t="s">
        <v>207</v>
      </c>
      <c r="C124" s="81" t="s">
        <v>256</v>
      </c>
      <c r="D124" s="82">
        <v>25</v>
      </c>
      <c r="E124" s="82">
        <v>7</v>
      </c>
      <c r="F124" s="82"/>
      <c r="G124" s="82">
        <v>3</v>
      </c>
      <c r="H124" s="82">
        <v>12</v>
      </c>
      <c r="I124" s="82">
        <v>1</v>
      </c>
      <c r="J124" s="82"/>
      <c r="K124" s="82">
        <v>48</v>
      </c>
    </row>
    <row r="125" spans="1:11" s="64" customFormat="1" ht="19.2" customHeight="1" x14ac:dyDescent="0.2">
      <c r="A125" s="83" t="s">
        <v>192</v>
      </c>
      <c r="B125" s="74" t="s">
        <v>126</v>
      </c>
      <c r="C125" s="75" t="s">
        <v>230</v>
      </c>
      <c r="D125" s="76">
        <v>12</v>
      </c>
      <c r="E125" s="76">
        <v>2</v>
      </c>
      <c r="F125" s="76"/>
      <c r="G125" s="76"/>
      <c r="H125" s="76">
        <v>8</v>
      </c>
      <c r="I125" s="76">
        <v>3</v>
      </c>
      <c r="J125" s="76"/>
      <c r="K125" s="77">
        <v>25</v>
      </c>
    </row>
    <row r="126" spans="1:11" s="64" customFormat="1" ht="19.2" customHeight="1" x14ac:dyDescent="0.2">
      <c r="A126" s="83" t="s">
        <v>192</v>
      </c>
      <c r="B126" s="74" t="s">
        <v>126</v>
      </c>
      <c r="C126" s="75" t="s">
        <v>231</v>
      </c>
      <c r="D126" s="78">
        <v>4</v>
      </c>
      <c r="E126" s="78"/>
      <c r="F126" s="78"/>
      <c r="G126" s="78"/>
      <c r="H126" s="78">
        <v>1</v>
      </c>
      <c r="I126" s="78">
        <v>1</v>
      </c>
      <c r="J126" s="78"/>
      <c r="K126" s="77">
        <v>6</v>
      </c>
    </row>
    <row r="127" spans="1:11" s="64" customFormat="1" ht="19.2" customHeight="1" x14ac:dyDescent="0.2">
      <c r="A127" s="83" t="s">
        <v>192</v>
      </c>
      <c r="B127" s="74" t="s">
        <v>126</v>
      </c>
      <c r="C127" s="75" t="s">
        <v>257</v>
      </c>
      <c r="D127" s="76">
        <v>28</v>
      </c>
      <c r="E127" s="76">
        <v>8</v>
      </c>
      <c r="F127" s="76"/>
      <c r="G127" s="76">
        <v>4</v>
      </c>
      <c r="H127" s="76">
        <v>15</v>
      </c>
      <c r="I127" s="76"/>
      <c r="J127" s="76"/>
      <c r="K127" s="77">
        <v>55</v>
      </c>
    </row>
    <row r="128" spans="1:11" s="64" customFormat="1" ht="19.2" customHeight="1" x14ac:dyDescent="0.2">
      <c r="A128" s="79" t="s">
        <v>192</v>
      </c>
      <c r="B128" s="80" t="s">
        <v>268</v>
      </c>
      <c r="C128" s="81" t="s">
        <v>256</v>
      </c>
      <c r="D128" s="82">
        <v>44</v>
      </c>
      <c r="E128" s="82">
        <v>10</v>
      </c>
      <c r="F128" s="82"/>
      <c r="G128" s="82">
        <v>4</v>
      </c>
      <c r="H128" s="82">
        <v>24</v>
      </c>
      <c r="I128" s="82">
        <v>4</v>
      </c>
      <c r="J128" s="82"/>
      <c r="K128" s="82">
        <v>86</v>
      </c>
    </row>
    <row r="129" spans="1:11" s="64" customFormat="1" ht="19.2" customHeight="1" x14ac:dyDescent="0.2">
      <c r="A129" s="83" t="s">
        <v>192</v>
      </c>
      <c r="B129" s="74" t="s">
        <v>269</v>
      </c>
      <c r="C129" s="75" t="s">
        <v>230</v>
      </c>
      <c r="D129" s="78">
        <v>25</v>
      </c>
      <c r="E129" s="78">
        <v>23</v>
      </c>
      <c r="F129" s="78"/>
      <c r="G129" s="78">
        <v>1</v>
      </c>
      <c r="H129" s="78">
        <v>18</v>
      </c>
      <c r="I129" s="78">
        <v>12</v>
      </c>
      <c r="J129" s="78"/>
      <c r="K129" s="77">
        <v>79</v>
      </c>
    </row>
    <row r="130" spans="1:11" s="64" customFormat="1" ht="19.2" customHeight="1" x14ac:dyDescent="0.2">
      <c r="A130" s="83" t="s">
        <v>192</v>
      </c>
      <c r="B130" s="74" t="s">
        <v>269</v>
      </c>
      <c r="C130" s="75" t="s">
        <v>231</v>
      </c>
      <c r="D130" s="76">
        <v>13</v>
      </c>
      <c r="E130" s="76">
        <v>4</v>
      </c>
      <c r="F130" s="76"/>
      <c r="G130" s="76">
        <v>3</v>
      </c>
      <c r="H130" s="76">
        <v>3</v>
      </c>
      <c r="I130" s="76">
        <v>3</v>
      </c>
      <c r="J130" s="76"/>
      <c r="K130" s="77">
        <v>26</v>
      </c>
    </row>
    <row r="131" spans="1:11" s="64" customFormat="1" ht="19.2" customHeight="1" x14ac:dyDescent="0.2">
      <c r="A131" s="83" t="s">
        <v>192</v>
      </c>
      <c r="B131" s="74" t="s">
        <v>269</v>
      </c>
      <c r="C131" s="75" t="s">
        <v>257</v>
      </c>
      <c r="D131" s="78">
        <v>107</v>
      </c>
      <c r="E131" s="78">
        <v>18</v>
      </c>
      <c r="F131" s="78"/>
      <c r="G131" s="78">
        <v>2</v>
      </c>
      <c r="H131" s="78">
        <v>14</v>
      </c>
      <c r="I131" s="78"/>
      <c r="J131" s="78"/>
      <c r="K131" s="77">
        <v>141</v>
      </c>
    </row>
    <row r="132" spans="1:11" s="64" customFormat="1" ht="19.2" customHeight="1" x14ac:dyDescent="0.2">
      <c r="A132" s="79" t="s">
        <v>192</v>
      </c>
      <c r="B132" s="80" t="s">
        <v>209</v>
      </c>
      <c r="C132" s="81" t="s">
        <v>256</v>
      </c>
      <c r="D132" s="82">
        <v>145</v>
      </c>
      <c r="E132" s="82">
        <v>45</v>
      </c>
      <c r="F132" s="82"/>
      <c r="G132" s="82">
        <v>6</v>
      </c>
      <c r="H132" s="82">
        <v>35</v>
      </c>
      <c r="I132" s="82">
        <v>15</v>
      </c>
      <c r="J132" s="82"/>
      <c r="K132" s="82">
        <v>246</v>
      </c>
    </row>
    <row r="133" spans="1:11" s="64" customFormat="1" ht="19.2" customHeight="1" x14ac:dyDescent="0.2">
      <c r="A133" s="83" t="s">
        <v>192</v>
      </c>
      <c r="B133" s="74" t="s">
        <v>135</v>
      </c>
      <c r="C133" s="75" t="s">
        <v>230</v>
      </c>
      <c r="D133" s="76">
        <v>2</v>
      </c>
      <c r="E133" s="76"/>
      <c r="F133" s="76"/>
      <c r="G133" s="76"/>
      <c r="H133" s="76"/>
      <c r="I133" s="76"/>
      <c r="J133" s="76"/>
      <c r="K133" s="77">
        <v>2</v>
      </c>
    </row>
    <row r="134" spans="1:11" s="64" customFormat="1" ht="19.2" customHeight="1" x14ac:dyDescent="0.2">
      <c r="A134" s="83" t="s">
        <v>192</v>
      </c>
      <c r="B134" s="74" t="s">
        <v>135</v>
      </c>
      <c r="C134" s="75" t="s">
        <v>231</v>
      </c>
      <c r="D134" s="78">
        <v>8</v>
      </c>
      <c r="E134" s="78">
        <v>1</v>
      </c>
      <c r="F134" s="78"/>
      <c r="G134" s="78"/>
      <c r="H134" s="78">
        <v>5</v>
      </c>
      <c r="I134" s="78">
        <v>1</v>
      </c>
      <c r="J134" s="78"/>
      <c r="K134" s="77">
        <v>15</v>
      </c>
    </row>
    <row r="135" spans="1:11" s="64" customFormat="1" ht="19.2" customHeight="1" x14ac:dyDescent="0.2">
      <c r="A135" s="83" t="s">
        <v>192</v>
      </c>
      <c r="B135" s="74" t="s">
        <v>135</v>
      </c>
      <c r="C135" s="75" t="s">
        <v>257</v>
      </c>
      <c r="D135" s="76">
        <v>16</v>
      </c>
      <c r="E135" s="76">
        <v>2</v>
      </c>
      <c r="F135" s="76"/>
      <c r="G135" s="76">
        <v>1</v>
      </c>
      <c r="H135" s="76">
        <v>5</v>
      </c>
      <c r="I135" s="76"/>
      <c r="J135" s="76"/>
      <c r="K135" s="77">
        <v>24</v>
      </c>
    </row>
    <row r="136" spans="1:11" s="64" customFormat="1" ht="19.2" customHeight="1" x14ac:dyDescent="0.2">
      <c r="A136" s="79" t="s">
        <v>192</v>
      </c>
      <c r="B136" s="80" t="s">
        <v>210</v>
      </c>
      <c r="C136" s="81" t="s">
        <v>256</v>
      </c>
      <c r="D136" s="82">
        <v>26</v>
      </c>
      <c r="E136" s="82">
        <v>3</v>
      </c>
      <c r="F136" s="82"/>
      <c r="G136" s="82">
        <v>1</v>
      </c>
      <c r="H136" s="82">
        <v>10</v>
      </c>
      <c r="I136" s="82">
        <v>1</v>
      </c>
      <c r="J136" s="82"/>
      <c r="K136" s="82">
        <v>41</v>
      </c>
    </row>
    <row r="137" spans="1:11" s="64" customFormat="1" ht="19.2" customHeight="1" x14ac:dyDescent="0.2">
      <c r="A137" s="83" t="s">
        <v>192</v>
      </c>
      <c r="B137" s="74" t="s">
        <v>138</v>
      </c>
      <c r="C137" s="75" t="s">
        <v>230</v>
      </c>
      <c r="D137" s="78">
        <v>34</v>
      </c>
      <c r="E137" s="78">
        <v>20</v>
      </c>
      <c r="F137" s="78"/>
      <c r="G137" s="78"/>
      <c r="H137" s="78">
        <v>2</v>
      </c>
      <c r="I137" s="78"/>
      <c r="J137" s="78"/>
      <c r="K137" s="77">
        <v>56</v>
      </c>
    </row>
    <row r="138" spans="1:11" s="64" customFormat="1" ht="19.2" customHeight="1" x14ac:dyDescent="0.2">
      <c r="A138" s="83" t="s">
        <v>192</v>
      </c>
      <c r="B138" s="74" t="s">
        <v>138</v>
      </c>
      <c r="C138" s="75" t="s">
        <v>231</v>
      </c>
      <c r="D138" s="76">
        <v>38</v>
      </c>
      <c r="E138" s="76">
        <v>12</v>
      </c>
      <c r="F138" s="76"/>
      <c r="G138" s="76">
        <v>5</v>
      </c>
      <c r="H138" s="76">
        <v>7</v>
      </c>
      <c r="I138" s="76">
        <v>1</v>
      </c>
      <c r="J138" s="76"/>
      <c r="K138" s="77">
        <v>63</v>
      </c>
    </row>
    <row r="139" spans="1:11" s="64" customFormat="1" ht="19.2" customHeight="1" x14ac:dyDescent="0.2">
      <c r="A139" s="83" t="s">
        <v>192</v>
      </c>
      <c r="B139" s="74" t="s">
        <v>138</v>
      </c>
      <c r="C139" s="75" t="s">
        <v>257</v>
      </c>
      <c r="D139" s="78">
        <v>41</v>
      </c>
      <c r="E139" s="78">
        <v>18</v>
      </c>
      <c r="F139" s="78"/>
      <c r="G139" s="78">
        <v>10</v>
      </c>
      <c r="H139" s="78">
        <v>17</v>
      </c>
      <c r="I139" s="78"/>
      <c r="J139" s="78"/>
      <c r="K139" s="77">
        <v>86</v>
      </c>
    </row>
    <row r="140" spans="1:11" s="64" customFormat="1" ht="19.2" customHeight="1" x14ac:dyDescent="0.2">
      <c r="A140" s="79" t="s">
        <v>192</v>
      </c>
      <c r="B140" s="80" t="s">
        <v>211</v>
      </c>
      <c r="C140" s="81" t="s">
        <v>256</v>
      </c>
      <c r="D140" s="82">
        <v>113</v>
      </c>
      <c r="E140" s="82">
        <v>50</v>
      </c>
      <c r="F140" s="82"/>
      <c r="G140" s="82">
        <v>15</v>
      </c>
      <c r="H140" s="82">
        <v>26</v>
      </c>
      <c r="I140" s="82">
        <v>1</v>
      </c>
      <c r="J140" s="82"/>
      <c r="K140" s="82">
        <v>205</v>
      </c>
    </row>
    <row r="141" spans="1:11" s="64" customFormat="1" ht="19.2" customHeight="1" x14ac:dyDescent="0.2">
      <c r="A141" s="83" t="s">
        <v>192</v>
      </c>
      <c r="B141" s="74" t="s">
        <v>149</v>
      </c>
      <c r="C141" s="75" t="s">
        <v>230</v>
      </c>
      <c r="D141" s="78">
        <v>10</v>
      </c>
      <c r="E141" s="78">
        <v>7</v>
      </c>
      <c r="F141" s="78"/>
      <c r="G141" s="78"/>
      <c r="H141" s="78">
        <v>3</v>
      </c>
      <c r="I141" s="78"/>
      <c r="J141" s="78"/>
      <c r="K141" s="77">
        <v>20</v>
      </c>
    </row>
    <row r="142" spans="1:11" s="64" customFormat="1" ht="19.2" customHeight="1" x14ac:dyDescent="0.2">
      <c r="A142" s="83" t="s">
        <v>192</v>
      </c>
      <c r="B142" s="74" t="s">
        <v>149</v>
      </c>
      <c r="C142" s="75" t="s">
        <v>231</v>
      </c>
      <c r="D142" s="76">
        <v>5</v>
      </c>
      <c r="E142" s="76">
        <v>2</v>
      </c>
      <c r="F142" s="76"/>
      <c r="G142" s="76"/>
      <c r="H142" s="76">
        <v>3</v>
      </c>
      <c r="I142" s="76"/>
      <c r="J142" s="76"/>
      <c r="K142" s="77">
        <v>10</v>
      </c>
    </row>
    <row r="143" spans="1:11" s="64" customFormat="1" ht="19.2" customHeight="1" x14ac:dyDescent="0.2">
      <c r="A143" s="83" t="s">
        <v>192</v>
      </c>
      <c r="B143" s="74" t="s">
        <v>149</v>
      </c>
      <c r="C143" s="75" t="s">
        <v>257</v>
      </c>
      <c r="D143" s="78">
        <v>18</v>
      </c>
      <c r="E143" s="78">
        <v>2</v>
      </c>
      <c r="F143" s="78"/>
      <c r="G143" s="78"/>
      <c r="H143" s="78">
        <v>5</v>
      </c>
      <c r="I143" s="78"/>
      <c r="J143" s="78"/>
      <c r="K143" s="77">
        <v>25</v>
      </c>
    </row>
    <row r="144" spans="1:11" s="64" customFormat="1" ht="19.2" customHeight="1" x14ac:dyDescent="0.2">
      <c r="A144" s="79" t="s">
        <v>192</v>
      </c>
      <c r="B144" s="80" t="s">
        <v>270</v>
      </c>
      <c r="C144" s="81" t="s">
        <v>256</v>
      </c>
      <c r="D144" s="82">
        <v>33</v>
      </c>
      <c r="E144" s="82">
        <v>11</v>
      </c>
      <c r="F144" s="82"/>
      <c r="G144" s="82"/>
      <c r="H144" s="82">
        <v>11</v>
      </c>
      <c r="I144" s="82"/>
      <c r="J144" s="82"/>
      <c r="K144" s="82">
        <v>55</v>
      </c>
    </row>
    <row r="145" spans="1:11" s="64" customFormat="1" ht="19.2" customHeight="1" x14ac:dyDescent="0.2">
      <c r="A145" s="83" t="s">
        <v>214</v>
      </c>
      <c r="B145" s="74" t="s">
        <v>271</v>
      </c>
      <c r="C145" s="75" t="s">
        <v>230</v>
      </c>
      <c r="D145" s="76">
        <v>2</v>
      </c>
      <c r="E145" s="76">
        <v>2</v>
      </c>
      <c r="F145" s="76"/>
      <c r="G145" s="76"/>
      <c r="H145" s="76">
        <v>1</v>
      </c>
      <c r="I145" s="76"/>
      <c r="J145" s="76"/>
      <c r="K145" s="77">
        <v>5</v>
      </c>
    </row>
    <row r="146" spans="1:11" s="64" customFormat="1" ht="19.2" customHeight="1" x14ac:dyDescent="0.2">
      <c r="A146" s="83" t="s">
        <v>214</v>
      </c>
      <c r="B146" s="74" t="s">
        <v>271</v>
      </c>
      <c r="C146" s="75" t="s">
        <v>231</v>
      </c>
      <c r="D146" s="78">
        <v>1</v>
      </c>
      <c r="E146" s="78">
        <v>3</v>
      </c>
      <c r="F146" s="78"/>
      <c r="G146" s="78"/>
      <c r="H146" s="78"/>
      <c r="I146" s="78"/>
      <c r="J146" s="78"/>
      <c r="K146" s="77">
        <v>4</v>
      </c>
    </row>
    <row r="147" spans="1:11" s="64" customFormat="1" ht="19.2" customHeight="1" x14ac:dyDescent="0.2">
      <c r="A147" s="83" t="s">
        <v>214</v>
      </c>
      <c r="B147" s="74" t="s">
        <v>271</v>
      </c>
      <c r="C147" s="75" t="s">
        <v>257</v>
      </c>
      <c r="D147" s="76">
        <v>7</v>
      </c>
      <c r="E147" s="76">
        <v>4</v>
      </c>
      <c r="F147" s="76"/>
      <c r="G147" s="76"/>
      <c r="H147" s="76"/>
      <c r="I147" s="76"/>
      <c r="J147" s="76"/>
      <c r="K147" s="77">
        <v>11</v>
      </c>
    </row>
    <row r="148" spans="1:11" s="64" customFormat="1" ht="19.2" customHeight="1" x14ac:dyDescent="0.2">
      <c r="A148" s="79" t="s">
        <v>214</v>
      </c>
      <c r="B148" s="80" t="s">
        <v>215</v>
      </c>
      <c r="C148" s="81" t="s">
        <v>256</v>
      </c>
      <c r="D148" s="82">
        <v>10</v>
      </c>
      <c r="E148" s="82">
        <v>9</v>
      </c>
      <c r="F148" s="82"/>
      <c r="G148" s="82"/>
      <c r="H148" s="82">
        <v>1</v>
      </c>
      <c r="I148" s="82"/>
      <c r="J148" s="82"/>
      <c r="K148" s="82">
        <v>20</v>
      </c>
    </row>
    <row r="149" spans="1:11" s="64" customFormat="1" ht="19.2" customHeight="1" x14ac:dyDescent="0.2">
      <c r="A149" s="83" t="s">
        <v>214</v>
      </c>
      <c r="B149" s="74" t="s">
        <v>272</v>
      </c>
      <c r="C149" s="75" t="s">
        <v>230</v>
      </c>
      <c r="D149" s="78">
        <v>4</v>
      </c>
      <c r="E149" s="78">
        <v>1</v>
      </c>
      <c r="F149" s="78"/>
      <c r="G149" s="78"/>
      <c r="H149" s="78"/>
      <c r="I149" s="78"/>
      <c r="J149" s="78"/>
      <c r="K149" s="77">
        <v>5</v>
      </c>
    </row>
    <row r="150" spans="1:11" s="64" customFormat="1" ht="19.2" customHeight="1" x14ac:dyDescent="0.2">
      <c r="A150" s="83" t="s">
        <v>214</v>
      </c>
      <c r="B150" s="74" t="s">
        <v>272</v>
      </c>
      <c r="C150" s="75" t="s">
        <v>231</v>
      </c>
      <c r="D150" s="76">
        <v>3</v>
      </c>
      <c r="E150" s="76"/>
      <c r="F150" s="76"/>
      <c r="G150" s="76"/>
      <c r="H150" s="76"/>
      <c r="I150" s="76"/>
      <c r="J150" s="76"/>
      <c r="K150" s="77">
        <v>3</v>
      </c>
    </row>
    <row r="151" spans="1:11" s="64" customFormat="1" ht="19.2" customHeight="1" x14ac:dyDescent="0.2">
      <c r="A151" s="83" t="s">
        <v>214</v>
      </c>
      <c r="B151" s="74" t="s">
        <v>272</v>
      </c>
      <c r="C151" s="75" t="s">
        <v>257</v>
      </c>
      <c r="D151" s="78">
        <v>15</v>
      </c>
      <c r="E151" s="78"/>
      <c r="F151" s="78"/>
      <c r="G151" s="78"/>
      <c r="H151" s="78">
        <v>1</v>
      </c>
      <c r="I151" s="78"/>
      <c r="J151" s="78"/>
      <c r="K151" s="77">
        <v>16</v>
      </c>
    </row>
    <row r="152" spans="1:11" s="64" customFormat="1" ht="19.2" customHeight="1" x14ac:dyDescent="0.2">
      <c r="A152" s="79" t="s">
        <v>214</v>
      </c>
      <c r="B152" s="80" t="s">
        <v>216</v>
      </c>
      <c r="C152" s="81" t="s">
        <v>256</v>
      </c>
      <c r="D152" s="82">
        <v>22</v>
      </c>
      <c r="E152" s="82">
        <v>1</v>
      </c>
      <c r="F152" s="82"/>
      <c r="G152" s="82"/>
      <c r="H152" s="82">
        <v>1</v>
      </c>
      <c r="I152" s="82"/>
      <c r="J152" s="82"/>
      <c r="K152" s="82">
        <v>24</v>
      </c>
    </row>
    <row r="153" spans="1:11" s="64" customFormat="1" ht="19.2" customHeight="1" x14ac:dyDescent="0.2">
      <c r="A153" s="83" t="s">
        <v>214</v>
      </c>
      <c r="B153" s="74" t="s">
        <v>273</v>
      </c>
      <c r="C153" s="75" t="s">
        <v>230</v>
      </c>
      <c r="D153" s="76">
        <v>1</v>
      </c>
      <c r="E153" s="76"/>
      <c r="F153" s="76"/>
      <c r="G153" s="76"/>
      <c r="H153" s="76">
        <v>1</v>
      </c>
      <c r="I153" s="76"/>
      <c r="J153" s="76"/>
      <c r="K153" s="77">
        <v>2</v>
      </c>
    </row>
    <row r="154" spans="1:11" s="64" customFormat="1" ht="19.2" customHeight="1" x14ac:dyDescent="0.2">
      <c r="A154" s="83" t="s">
        <v>214</v>
      </c>
      <c r="B154" s="74" t="s">
        <v>273</v>
      </c>
      <c r="C154" s="75" t="s">
        <v>231</v>
      </c>
      <c r="D154" s="78">
        <v>4</v>
      </c>
      <c r="E154" s="78">
        <v>1</v>
      </c>
      <c r="F154" s="78"/>
      <c r="G154" s="78"/>
      <c r="H154" s="78"/>
      <c r="I154" s="78"/>
      <c r="J154" s="78"/>
      <c r="K154" s="77">
        <v>5</v>
      </c>
    </row>
    <row r="155" spans="1:11" s="64" customFormat="1" ht="18.600000000000001" customHeight="1" x14ac:dyDescent="0.2">
      <c r="A155" s="83" t="s">
        <v>214</v>
      </c>
      <c r="B155" s="74" t="s">
        <v>273</v>
      </c>
      <c r="C155" s="75" t="s">
        <v>257</v>
      </c>
      <c r="D155" s="76"/>
      <c r="E155" s="76"/>
      <c r="F155" s="76"/>
      <c r="G155" s="76"/>
      <c r="H155" s="76"/>
      <c r="I155" s="76"/>
      <c r="J155" s="76"/>
      <c r="K155" s="77"/>
    </row>
    <row r="156" spans="1:11" s="64" customFormat="1" ht="19.2" customHeight="1" x14ac:dyDescent="0.2">
      <c r="A156" s="79" t="s">
        <v>214</v>
      </c>
      <c r="B156" s="80" t="s">
        <v>274</v>
      </c>
      <c r="C156" s="81" t="s">
        <v>256</v>
      </c>
      <c r="D156" s="82">
        <v>5</v>
      </c>
      <c r="E156" s="82">
        <v>1</v>
      </c>
      <c r="F156" s="82"/>
      <c r="G156" s="82"/>
      <c r="H156" s="82">
        <v>1</v>
      </c>
      <c r="I156" s="82"/>
      <c r="J156" s="82"/>
      <c r="K156" s="82">
        <v>7</v>
      </c>
    </row>
    <row r="157" spans="1:11" s="64" customFormat="1" ht="19.2" customHeight="1" x14ac:dyDescent="0.2">
      <c r="A157" s="83" t="s">
        <v>214</v>
      </c>
      <c r="B157" s="74" t="s">
        <v>275</v>
      </c>
      <c r="C157" s="75" t="s">
        <v>230</v>
      </c>
      <c r="D157" s="78">
        <v>3</v>
      </c>
      <c r="E157" s="78">
        <v>1</v>
      </c>
      <c r="F157" s="78"/>
      <c r="G157" s="78"/>
      <c r="H157" s="78">
        <v>1</v>
      </c>
      <c r="I157" s="78"/>
      <c r="J157" s="78"/>
      <c r="K157" s="77">
        <v>5</v>
      </c>
    </row>
    <row r="158" spans="1:11" s="64" customFormat="1" ht="19.2" customHeight="1" x14ac:dyDescent="0.2">
      <c r="A158" s="83" t="s">
        <v>214</v>
      </c>
      <c r="B158" s="74" t="s">
        <v>275</v>
      </c>
      <c r="C158" s="75" t="s">
        <v>231</v>
      </c>
      <c r="D158" s="76"/>
      <c r="E158" s="76"/>
      <c r="F158" s="76"/>
      <c r="G158" s="76"/>
      <c r="H158" s="76">
        <v>1</v>
      </c>
      <c r="I158" s="76"/>
      <c r="J158" s="76"/>
      <c r="K158" s="77">
        <v>1</v>
      </c>
    </row>
    <row r="159" spans="1:11" s="64" customFormat="1" ht="19.2" customHeight="1" x14ac:dyDescent="0.2">
      <c r="A159" s="83" t="s">
        <v>214</v>
      </c>
      <c r="B159" s="74" t="s">
        <v>275</v>
      </c>
      <c r="C159" s="75" t="s">
        <v>257</v>
      </c>
      <c r="D159" s="78">
        <v>10</v>
      </c>
      <c r="E159" s="78">
        <v>4</v>
      </c>
      <c r="F159" s="78"/>
      <c r="G159" s="78"/>
      <c r="H159" s="78">
        <v>1</v>
      </c>
      <c r="I159" s="78"/>
      <c r="J159" s="78"/>
      <c r="K159" s="77">
        <v>15</v>
      </c>
    </row>
    <row r="160" spans="1:11" s="64" customFormat="1" ht="19.2" customHeight="1" x14ac:dyDescent="0.2">
      <c r="A160" s="79" t="s">
        <v>214</v>
      </c>
      <c r="B160" s="80" t="s">
        <v>218</v>
      </c>
      <c r="C160" s="81" t="s">
        <v>256</v>
      </c>
      <c r="D160" s="82">
        <v>13</v>
      </c>
      <c r="E160" s="82">
        <v>5</v>
      </c>
      <c r="F160" s="82"/>
      <c r="G160" s="82"/>
      <c r="H160" s="82">
        <v>3</v>
      </c>
      <c r="I160" s="82"/>
      <c r="J160" s="82"/>
      <c r="K160" s="82">
        <v>21</v>
      </c>
    </row>
    <row r="161" spans="1:11" s="64" customFormat="1" ht="19.2" customHeight="1" x14ac:dyDescent="0.2">
      <c r="A161" s="83" t="s">
        <v>214</v>
      </c>
      <c r="B161" s="74" t="s">
        <v>276</v>
      </c>
      <c r="C161" s="75" t="s">
        <v>230</v>
      </c>
      <c r="D161" s="76">
        <v>2</v>
      </c>
      <c r="E161" s="76">
        <v>3</v>
      </c>
      <c r="F161" s="76"/>
      <c r="G161" s="76"/>
      <c r="H161" s="76">
        <v>1</v>
      </c>
      <c r="I161" s="76"/>
      <c r="J161" s="76"/>
      <c r="K161" s="77">
        <v>6</v>
      </c>
    </row>
    <row r="162" spans="1:11" s="64" customFormat="1" ht="19.2" customHeight="1" x14ac:dyDescent="0.2">
      <c r="A162" s="83" t="s">
        <v>214</v>
      </c>
      <c r="B162" s="74" t="s">
        <v>276</v>
      </c>
      <c r="C162" s="75" t="s">
        <v>231</v>
      </c>
      <c r="D162" s="78">
        <v>1</v>
      </c>
      <c r="E162" s="78">
        <v>4</v>
      </c>
      <c r="F162" s="78"/>
      <c r="G162" s="78"/>
      <c r="H162" s="78">
        <v>1</v>
      </c>
      <c r="I162" s="78"/>
      <c r="J162" s="78"/>
      <c r="K162" s="77">
        <v>6</v>
      </c>
    </row>
    <row r="163" spans="1:11" s="64" customFormat="1" ht="19.2" customHeight="1" x14ac:dyDescent="0.2">
      <c r="A163" s="83" t="s">
        <v>214</v>
      </c>
      <c r="B163" s="74" t="s">
        <v>276</v>
      </c>
      <c r="C163" s="75" t="s">
        <v>257</v>
      </c>
      <c r="D163" s="76">
        <v>30</v>
      </c>
      <c r="E163" s="76">
        <v>10</v>
      </c>
      <c r="F163" s="76"/>
      <c r="G163" s="76"/>
      <c r="H163" s="76">
        <v>1</v>
      </c>
      <c r="I163" s="76"/>
      <c r="J163" s="76"/>
      <c r="K163" s="77">
        <v>41</v>
      </c>
    </row>
    <row r="164" spans="1:11" s="64" customFormat="1" ht="19.2" customHeight="1" x14ac:dyDescent="0.2">
      <c r="A164" s="79" t="s">
        <v>214</v>
      </c>
      <c r="B164" s="80" t="s">
        <v>219</v>
      </c>
      <c r="C164" s="81" t="s">
        <v>256</v>
      </c>
      <c r="D164" s="82">
        <v>33</v>
      </c>
      <c r="E164" s="82">
        <v>17</v>
      </c>
      <c r="F164" s="82"/>
      <c r="G164" s="82"/>
      <c r="H164" s="82">
        <v>3</v>
      </c>
      <c r="I164" s="82"/>
      <c r="J164" s="82"/>
      <c r="K164" s="82">
        <v>53</v>
      </c>
    </row>
    <row r="165" spans="1:11" s="64" customFormat="1" ht="19.2" customHeight="1" x14ac:dyDescent="0.2">
      <c r="A165" s="83" t="s">
        <v>214</v>
      </c>
      <c r="B165" s="74" t="s">
        <v>277</v>
      </c>
      <c r="C165" s="75" t="s">
        <v>230</v>
      </c>
      <c r="D165" s="78"/>
      <c r="E165" s="78">
        <v>1</v>
      </c>
      <c r="F165" s="78"/>
      <c r="G165" s="78"/>
      <c r="H165" s="78">
        <v>1</v>
      </c>
      <c r="I165" s="78"/>
      <c r="J165" s="78"/>
      <c r="K165" s="77">
        <v>2</v>
      </c>
    </row>
    <row r="166" spans="1:11" s="64" customFormat="1" ht="19.2" customHeight="1" x14ac:dyDescent="0.2">
      <c r="A166" s="83" t="s">
        <v>214</v>
      </c>
      <c r="B166" s="74" t="s">
        <v>277</v>
      </c>
      <c r="C166" s="75" t="s">
        <v>231</v>
      </c>
      <c r="D166" s="76">
        <v>2</v>
      </c>
      <c r="E166" s="76"/>
      <c r="F166" s="76"/>
      <c r="G166" s="76"/>
      <c r="H166" s="76"/>
      <c r="I166" s="76"/>
      <c r="J166" s="76"/>
      <c r="K166" s="77">
        <v>2</v>
      </c>
    </row>
    <row r="167" spans="1:11" s="64" customFormat="1" ht="19.2" customHeight="1" x14ac:dyDescent="0.2">
      <c r="A167" s="83" t="s">
        <v>214</v>
      </c>
      <c r="B167" s="74" t="s">
        <v>277</v>
      </c>
      <c r="C167" s="75" t="s">
        <v>257</v>
      </c>
      <c r="D167" s="78"/>
      <c r="E167" s="78">
        <v>2</v>
      </c>
      <c r="F167" s="78"/>
      <c r="G167" s="78"/>
      <c r="H167" s="78"/>
      <c r="I167" s="78"/>
      <c r="J167" s="78"/>
      <c r="K167" s="77">
        <v>2</v>
      </c>
    </row>
    <row r="168" spans="1:11" s="64" customFormat="1" ht="19.2" customHeight="1" x14ac:dyDescent="0.2">
      <c r="A168" s="79" t="s">
        <v>214</v>
      </c>
      <c r="B168" s="80" t="s">
        <v>220</v>
      </c>
      <c r="C168" s="81" t="s">
        <v>256</v>
      </c>
      <c r="D168" s="82">
        <v>2</v>
      </c>
      <c r="E168" s="82">
        <v>3</v>
      </c>
      <c r="F168" s="82"/>
      <c r="G168" s="82"/>
      <c r="H168" s="82">
        <v>1</v>
      </c>
      <c r="I168" s="82"/>
      <c r="J168" s="82"/>
      <c r="K168" s="82">
        <v>6</v>
      </c>
    </row>
    <row r="169" spans="1:11" s="64" customFormat="1" ht="19.2" customHeight="1" x14ac:dyDescent="0.2">
      <c r="A169" s="83" t="s">
        <v>214</v>
      </c>
      <c r="B169" s="74" t="s">
        <v>278</v>
      </c>
      <c r="C169" s="75" t="s">
        <v>230</v>
      </c>
      <c r="D169" s="76">
        <v>4</v>
      </c>
      <c r="E169" s="76">
        <v>3</v>
      </c>
      <c r="F169" s="76"/>
      <c r="G169" s="76"/>
      <c r="H169" s="76">
        <v>1</v>
      </c>
      <c r="I169" s="76">
        <v>4</v>
      </c>
      <c r="J169" s="76"/>
      <c r="K169" s="77">
        <v>12</v>
      </c>
    </row>
    <row r="170" spans="1:11" s="64" customFormat="1" ht="19.2" customHeight="1" x14ac:dyDescent="0.2">
      <c r="A170" s="83" t="s">
        <v>214</v>
      </c>
      <c r="B170" s="74" t="s">
        <v>278</v>
      </c>
      <c r="C170" s="75" t="s">
        <v>231</v>
      </c>
      <c r="D170" s="78">
        <v>2</v>
      </c>
      <c r="E170" s="78">
        <v>1</v>
      </c>
      <c r="F170" s="78"/>
      <c r="G170" s="78"/>
      <c r="H170" s="78">
        <v>2</v>
      </c>
      <c r="I170" s="78"/>
      <c r="J170" s="78"/>
      <c r="K170" s="77">
        <v>5</v>
      </c>
    </row>
    <row r="171" spans="1:11" s="64" customFormat="1" ht="19.2" customHeight="1" x14ac:dyDescent="0.2">
      <c r="A171" s="83" t="s">
        <v>214</v>
      </c>
      <c r="B171" s="74" t="s">
        <v>278</v>
      </c>
      <c r="C171" s="75" t="s">
        <v>257</v>
      </c>
      <c r="D171" s="76">
        <v>13</v>
      </c>
      <c r="E171" s="76"/>
      <c r="F171" s="76"/>
      <c r="G171" s="76"/>
      <c r="H171" s="76"/>
      <c r="I171" s="76"/>
      <c r="J171" s="76"/>
      <c r="K171" s="77">
        <v>13</v>
      </c>
    </row>
    <row r="172" spans="1:11" s="64" customFormat="1" ht="19.2" customHeight="1" x14ac:dyDescent="0.2">
      <c r="A172" s="79" t="s">
        <v>214</v>
      </c>
      <c r="B172" s="80" t="s">
        <v>279</v>
      </c>
      <c r="C172" s="81" t="s">
        <v>256</v>
      </c>
      <c r="D172" s="82">
        <v>19</v>
      </c>
      <c r="E172" s="82">
        <v>4</v>
      </c>
      <c r="F172" s="82"/>
      <c r="G172" s="82"/>
      <c r="H172" s="82">
        <v>3</v>
      </c>
      <c r="I172" s="82">
        <v>4</v>
      </c>
      <c r="J172" s="82"/>
      <c r="K172" s="82">
        <v>30</v>
      </c>
    </row>
    <row r="173" spans="1:11" s="64" customFormat="1" ht="19.2" customHeight="1" x14ac:dyDescent="0.2">
      <c r="A173" s="83" t="s">
        <v>214</v>
      </c>
      <c r="B173" s="74" t="s">
        <v>280</v>
      </c>
      <c r="C173" s="75" t="s">
        <v>230</v>
      </c>
      <c r="D173" s="78">
        <v>34</v>
      </c>
      <c r="E173" s="78">
        <v>12</v>
      </c>
      <c r="F173" s="78"/>
      <c r="G173" s="78"/>
      <c r="H173" s="78">
        <v>38</v>
      </c>
      <c r="I173" s="78">
        <v>6</v>
      </c>
      <c r="J173" s="78"/>
      <c r="K173" s="77">
        <v>90</v>
      </c>
    </row>
    <row r="174" spans="1:11" s="64" customFormat="1" ht="19.2" customHeight="1" x14ac:dyDescent="0.2">
      <c r="A174" s="83" t="s">
        <v>214</v>
      </c>
      <c r="B174" s="74" t="s">
        <v>280</v>
      </c>
      <c r="C174" s="75" t="s">
        <v>231</v>
      </c>
      <c r="D174" s="76"/>
      <c r="E174" s="76">
        <v>1</v>
      </c>
      <c r="F174" s="76"/>
      <c r="G174" s="76"/>
      <c r="H174" s="76"/>
      <c r="I174" s="76"/>
      <c r="J174" s="76"/>
      <c r="K174" s="77">
        <v>1</v>
      </c>
    </row>
    <row r="175" spans="1:11" s="64" customFormat="1" ht="19.2" customHeight="1" x14ac:dyDescent="0.2">
      <c r="A175" s="83" t="s">
        <v>214</v>
      </c>
      <c r="B175" s="74" t="s">
        <v>280</v>
      </c>
      <c r="C175" s="75" t="s">
        <v>257</v>
      </c>
      <c r="D175" s="78"/>
      <c r="E175" s="78"/>
      <c r="F175" s="78"/>
      <c r="G175" s="78"/>
      <c r="H175" s="78">
        <v>1</v>
      </c>
      <c r="I175" s="78"/>
      <c r="J175" s="78"/>
      <c r="K175" s="77">
        <v>1</v>
      </c>
    </row>
    <row r="176" spans="1:11" s="64" customFormat="1" ht="19.2" customHeight="1" x14ac:dyDescent="0.2">
      <c r="A176" s="79" t="s">
        <v>214</v>
      </c>
      <c r="B176" s="80" t="s">
        <v>222</v>
      </c>
      <c r="C176" s="81" t="s">
        <v>256</v>
      </c>
      <c r="D176" s="82">
        <v>34</v>
      </c>
      <c r="E176" s="82">
        <v>13</v>
      </c>
      <c r="F176" s="82"/>
      <c r="G176" s="82"/>
      <c r="H176" s="82">
        <v>39</v>
      </c>
      <c r="I176" s="82">
        <v>6</v>
      </c>
      <c r="J176" s="82"/>
      <c r="K176" s="82">
        <v>92</v>
      </c>
    </row>
    <row r="177" spans="1:11" s="64" customFormat="1" ht="18.600000000000001" customHeight="1" x14ac:dyDescent="0.2">
      <c r="A177" s="83" t="s">
        <v>214</v>
      </c>
      <c r="B177" s="74" t="s">
        <v>281</v>
      </c>
      <c r="C177" s="75" t="s">
        <v>230</v>
      </c>
      <c r="D177" s="76"/>
      <c r="E177" s="76"/>
      <c r="F177" s="76"/>
      <c r="G177" s="76"/>
      <c r="H177" s="76"/>
      <c r="I177" s="76"/>
      <c r="J177" s="76"/>
      <c r="K177" s="77"/>
    </row>
    <row r="178" spans="1:11" s="64" customFormat="1" ht="19.2" customHeight="1" x14ac:dyDescent="0.2">
      <c r="A178" s="83" t="s">
        <v>214</v>
      </c>
      <c r="B178" s="74" t="s">
        <v>281</v>
      </c>
      <c r="C178" s="75" t="s">
        <v>257</v>
      </c>
      <c r="D178" s="78">
        <v>3</v>
      </c>
      <c r="E178" s="78"/>
      <c r="F178" s="78"/>
      <c r="G178" s="78"/>
      <c r="H178" s="78"/>
      <c r="I178" s="78"/>
      <c r="J178" s="78"/>
      <c r="K178" s="77">
        <v>3</v>
      </c>
    </row>
    <row r="179" spans="1:11" s="64" customFormat="1" ht="19.2" customHeight="1" x14ac:dyDescent="0.2">
      <c r="A179" s="79" t="s">
        <v>214</v>
      </c>
      <c r="B179" s="80" t="s">
        <v>281</v>
      </c>
      <c r="C179" s="81" t="s">
        <v>256</v>
      </c>
      <c r="D179" s="82">
        <v>3</v>
      </c>
      <c r="E179" s="82"/>
      <c r="F179" s="82"/>
      <c r="G179" s="82"/>
      <c r="H179" s="82"/>
      <c r="I179" s="82"/>
      <c r="J179" s="82"/>
      <c r="K179" s="82">
        <v>3</v>
      </c>
    </row>
    <row r="180" spans="1:11" s="64" customFormat="1" ht="19.2" customHeight="1" x14ac:dyDescent="0.2">
      <c r="A180" s="83" t="s">
        <v>214</v>
      </c>
      <c r="B180" s="74" t="s">
        <v>282</v>
      </c>
      <c r="C180" s="75" t="s">
        <v>230</v>
      </c>
      <c r="D180" s="76">
        <v>5</v>
      </c>
      <c r="E180" s="76">
        <v>2</v>
      </c>
      <c r="F180" s="76"/>
      <c r="G180" s="76"/>
      <c r="H180" s="76">
        <v>2</v>
      </c>
      <c r="I180" s="76"/>
      <c r="J180" s="76"/>
      <c r="K180" s="77">
        <v>9</v>
      </c>
    </row>
    <row r="181" spans="1:11" s="64" customFormat="1" ht="19.2" customHeight="1" x14ac:dyDescent="0.2">
      <c r="A181" s="83" t="s">
        <v>214</v>
      </c>
      <c r="B181" s="74" t="s">
        <v>282</v>
      </c>
      <c r="C181" s="75" t="s">
        <v>231</v>
      </c>
      <c r="D181" s="78">
        <v>1</v>
      </c>
      <c r="E181" s="78"/>
      <c r="F181" s="78"/>
      <c r="G181" s="78"/>
      <c r="H181" s="78">
        <v>1</v>
      </c>
      <c r="I181" s="78"/>
      <c r="J181" s="78"/>
      <c r="K181" s="77">
        <v>2</v>
      </c>
    </row>
    <row r="182" spans="1:11" s="64" customFormat="1" ht="19.2" customHeight="1" x14ac:dyDescent="0.2">
      <c r="A182" s="83" t="s">
        <v>214</v>
      </c>
      <c r="B182" s="74" t="s">
        <v>282</v>
      </c>
      <c r="C182" s="75" t="s">
        <v>257</v>
      </c>
      <c r="D182" s="76">
        <v>5</v>
      </c>
      <c r="E182" s="76">
        <v>7</v>
      </c>
      <c r="F182" s="76"/>
      <c r="G182" s="76"/>
      <c r="H182" s="76">
        <v>5</v>
      </c>
      <c r="I182" s="76"/>
      <c r="J182" s="76"/>
      <c r="K182" s="77">
        <v>17</v>
      </c>
    </row>
    <row r="183" spans="1:11" s="64" customFormat="1" ht="19.2" customHeight="1" x14ac:dyDescent="0.2">
      <c r="A183" s="79" t="s">
        <v>214</v>
      </c>
      <c r="B183" s="80" t="s">
        <v>224</v>
      </c>
      <c r="C183" s="81" t="s">
        <v>256</v>
      </c>
      <c r="D183" s="82">
        <v>11</v>
      </c>
      <c r="E183" s="82">
        <v>9</v>
      </c>
      <c r="F183" s="82"/>
      <c r="G183" s="82"/>
      <c r="H183" s="82">
        <v>8</v>
      </c>
      <c r="I183" s="82"/>
      <c r="J183" s="82"/>
      <c r="K183" s="82">
        <v>28</v>
      </c>
    </row>
    <row r="184" spans="1:11" s="64" customFormat="1" ht="19.2" customHeight="1" x14ac:dyDescent="0.2">
      <c r="A184" s="83" t="s">
        <v>214</v>
      </c>
      <c r="B184" s="74" t="s">
        <v>283</v>
      </c>
      <c r="C184" s="75" t="s">
        <v>231</v>
      </c>
      <c r="D184" s="78">
        <v>1</v>
      </c>
      <c r="E184" s="78"/>
      <c r="F184" s="78"/>
      <c r="G184" s="78"/>
      <c r="H184" s="78"/>
      <c r="I184" s="78"/>
      <c r="J184" s="78"/>
      <c r="K184" s="77">
        <v>1</v>
      </c>
    </row>
    <row r="185" spans="1:11" s="64" customFormat="1" ht="19.2" customHeight="1" x14ac:dyDescent="0.2">
      <c r="A185" s="83" t="s">
        <v>214</v>
      </c>
      <c r="B185" s="74" t="s">
        <v>283</v>
      </c>
      <c r="C185" s="75" t="s">
        <v>257</v>
      </c>
      <c r="D185" s="76">
        <v>2</v>
      </c>
      <c r="E185" s="76"/>
      <c r="F185" s="76"/>
      <c r="G185" s="76"/>
      <c r="H185" s="76"/>
      <c r="I185" s="76"/>
      <c r="J185" s="76"/>
      <c r="K185" s="77">
        <v>2</v>
      </c>
    </row>
    <row r="186" spans="1:11" s="64" customFormat="1" ht="19.2" customHeight="1" x14ac:dyDescent="0.2">
      <c r="A186" s="79" t="s">
        <v>214</v>
      </c>
      <c r="B186" s="80" t="s">
        <v>284</v>
      </c>
      <c r="C186" s="81" t="s">
        <v>256</v>
      </c>
      <c r="D186" s="82">
        <v>3</v>
      </c>
      <c r="E186" s="82"/>
      <c r="F186" s="82"/>
      <c r="G186" s="82"/>
      <c r="H186" s="82"/>
      <c r="I186" s="82"/>
      <c r="J186" s="82"/>
      <c r="K186" s="82">
        <v>3</v>
      </c>
    </row>
    <row r="187" spans="1:11" s="64" customFormat="1" ht="19.2" customHeight="1" x14ac:dyDescent="0.2">
      <c r="A187" s="83" t="s">
        <v>214</v>
      </c>
      <c r="B187" s="74" t="s">
        <v>285</v>
      </c>
      <c r="C187" s="75" t="s">
        <v>230</v>
      </c>
      <c r="D187" s="78">
        <v>2</v>
      </c>
      <c r="E187" s="78"/>
      <c r="F187" s="78"/>
      <c r="G187" s="78"/>
      <c r="H187" s="78"/>
      <c r="I187" s="78"/>
      <c r="J187" s="78"/>
      <c r="K187" s="77">
        <v>2</v>
      </c>
    </row>
    <row r="188" spans="1:11" s="64" customFormat="1" ht="19.2" customHeight="1" x14ac:dyDescent="0.2">
      <c r="A188" s="83" t="s">
        <v>214</v>
      </c>
      <c r="B188" s="74" t="s">
        <v>285</v>
      </c>
      <c r="C188" s="75" t="s">
        <v>231</v>
      </c>
      <c r="D188" s="76">
        <v>1</v>
      </c>
      <c r="E188" s="76"/>
      <c r="F188" s="76"/>
      <c r="G188" s="76"/>
      <c r="H188" s="76"/>
      <c r="I188" s="76"/>
      <c r="J188" s="76"/>
      <c r="K188" s="77">
        <v>1</v>
      </c>
    </row>
    <row r="189" spans="1:11" s="64" customFormat="1" ht="19.2" customHeight="1" x14ac:dyDescent="0.2">
      <c r="A189" s="83" t="s">
        <v>214</v>
      </c>
      <c r="B189" s="74" t="s">
        <v>285</v>
      </c>
      <c r="C189" s="75" t="s">
        <v>257</v>
      </c>
      <c r="D189" s="78">
        <v>3</v>
      </c>
      <c r="E189" s="78">
        <v>1</v>
      </c>
      <c r="F189" s="78"/>
      <c r="G189" s="78"/>
      <c r="H189" s="78"/>
      <c r="I189" s="78"/>
      <c r="J189" s="78"/>
      <c r="K189" s="77">
        <v>4</v>
      </c>
    </row>
    <row r="190" spans="1:11" s="64" customFormat="1" ht="19.2" customHeight="1" x14ac:dyDescent="0.2">
      <c r="A190" s="79" t="s">
        <v>214</v>
      </c>
      <c r="B190" s="80" t="s">
        <v>226</v>
      </c>
      <c r="C190" s="81" t="s">
        <v>256</v>
      </c>
      <c r="D190" s="82">
        <v>6</v>
      </c>
      <c r="E190" s="82">
        <v>1</v>
      </c>
      <c r="F190" s="82"/>
      <c r="G190" s="82"/>
      <c r="H190" s="82"/>
      <c r="I190" s="82"/>
      <c r="J190" s="82"/>
      <c r="K190" s="82">
        <v>7</v>
      </c>
    </row>
    <row r="191" spans="1:11" s="64" customFormat="1" ht="19.2" customHeight="1" x14ac:dyDescent="0.2">
      <c r="A191" s="82" t="s">
        <v>228</v>
      </c>
      <c r="B191" s="82"/>
      <c r="C191" s="82"/>
      <c r="D191" s="82">
        <v>2973</v>
      </c>
      <c r="E191" s="82">
        <v>1632</v>
      </c>
      <c r="F191" s="82">
        <v>402</v>
      </c>
      <c r="G191" s="82">
        <v>236</v>
      </c>
      <c r="H191" s="82">
        <v>1386</v>
      </c>
      <c r="I191" s="82">
        <v>98</v>
      </c>
      <c r="J191" s="82"/>
      <c r="K191" s="82">
        <v>6727</v>
      </c>
    </row>
    <row r="192" spans="1:11" s="64" customFormat="1" ht="11.1" customHeight="1" x14ac:dyDescent="0.25">
      <c r="A192" s="84"/>
      <c r="B192" s="84"/>
      <c r="C192" s="84"/>
      <c r="D192" s="84"/>
      <c r="E192" s="84"/>
      <c r="F192" s="84"/>
      <c r="G192" s="84"/>
      <c r="H192" s="84"/>
      <c r="I192" s="84"/>
      <c r="J192" s="84"/>
      <c r="K192" s="84"/>
    </row>
  </sheetData>
  <autoFilter ref="A13:K191" xr:uid="{29B0744A-E71D-40A7-AC4F-A32D837147B5}"/>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C265-0D74-4EFE-A83C-948D493B6081}">
  <sheetPr>
    <tabColor theme="4" tint="0.79998168889431442"/>
  </sheetPr>
  <dimension ref="A1:O308"/>
  <sheetViews>
    <sheetView zoomScale="90" zoomScaleNormal="90" workbookViewId="0">
      <pane xSplit="3" ySplit="12" topLeftCell="D181" activePane="bottomRight" state="frozen"/>
      <selection pane="topRight" activeCell="D1" sqref="D1"/>
      <selection pane="bottomLeft" activeCell="A13" sqref="A13"/>
      <selection pane="bottomRight" activeCell="N153" sqref="N153"/>
    </sheetView>
  </sheetViews>
  <sheetFormatPr defaultRowHeight="13.2" x14ac:dyDescent="0.25"/>
  <cols>
    <col min="1" max="1" width="33.109375" customWidth="1"/>
    <col min="2" max="2" width="6.109375" customWidth="1"/>
    <col min="3" max="3" width="35.109375" customWidth="1"/>
    <col min="4" max="15" width="13.6640625" customWidth="1"/>
  </cols>
  <sheetData>
    <row r="1" spans="1:15" s="2" customFormat="1" ht="34.65" customHeight="1" x14ac:dyDescent="0.2">
      <c r="A1" s="1" t="s">
        <v>0</v>
      </c>
      <c r="B1" s="1"/>
      <c r="C1" s="1"/>
      <c r="D1" s="1"/>
      <c r="E1" s="1"/>
      <c r="F1" s="1"/>
      <c r="G1" s="1"/>
      <c r="H1" s="1"/>
      <c r="I1" s="1"/>
      <c r="J1" s="1"/>
      <c r="K1" s="1"/>
      <c r="L1" s="1"/>
      <c r="M1" s="1"/>
      <c r="N1" s="1"/>
      <c r="O1" s="1"/>
    </row>
    <row r="2" spans="1:15" ht="15" customHeight="1" x14ac:dyDescent="0.25">
      <c r="A2" s="3" t="s">
        <v>1</v>
      </c>
      <c r="B2" s="3"/>
      <c r="C2" s="2"/>
      <c r="D2" s="2"/>
      <c r="E2" s="2"/>
      <c r="F2" s="2"/>
      <c r="G2" s="2"/>
      <c r="H2" s="2"/>
    </row>
    <row r="3" spans="1:15" ht="15" customHeight="1" x14ac:dyDescent="0.25">
      <c r="A3" s="4" t="s">
        <v>2</v>
      </c>
      <c r="B3" s="5" t="s">
        <v>3</v>
      </c>
      <c r="C3" s="3"/>
      <c r="D3" s="3"/>
      <c r="E3" s="3"/>
      <c r="F3" s="3"/>
      <c r="G3" s="3"/>
      <c r="H3" s="3"/>
    </row>
    <row r="4" spans="1:15" ht="15" customHeight="1" x14ac:dyDescent="0.25">
      <c r="A4" s="4"/>
      <c r="B4" s="5" t="s">
        <v>4</v>
      </c>
      <c r="C4" s="3"/>
      <c r="D4" s="3"/>
      <c r="E4" s="3"/>
      <c r="F4" s="3"/>
      <c r="G4" s="3"/>
      <c r="H4" s="3"/>
    </row>
    <row r="5" spans="1:15" ht="15" customHeight="1" x14ac:dyDescent="0.25">
      <c r="A5" s="4" t="s">
        <v>5</v>
      </c>
      <c r="B5" s="6" t="s">
        <v>6</v>
      </c>
      <c r="C5" s="2"/>
      <c r="D5" s="2"/>
      <c r="E5" s="2"/>
      <c r="F5" s="2"/>
      <c r="G5" s="2"/>
      <c r="H5" s="2"/>
    </row>
    <row r="6" spans="1:15" ht="15" customHeight="1" x14ac:dyDescent="0.25">
      <c r="A6" s="7" t="s">
        <v>7</v>
      </c>
      <c r="B6" s="5" t="s">
        <v>8</v>
      </c>
      <c r="C6" s="2"/>
      <c r="D6" s="2"/>
      <c r="E6" s="2"/>
      <c r="F6" s="2"/>
      <c r="G6" s="2"/>
      <c r="H6" s="2"/>
    </row>
    <row r="7" spans="1:15" s="2" customFormat="1" ht="15" customHeight="1" x14ac:dyDescent="0.2">
      <c r="A7" s="8"/>
      <c r="B7" s="5" t="s">
        <v>9</v>
      </c>
    </row>
    <row r="8" spans="1:15" s="2" customFormat="1" ht="15" customHeight="1" x14ac:dyDescent="0.2">
      <c r="A8" s="6" t="s">
        <v>10</v>
      </c>
      <c r="B8" s="5"/>
    </row>
    <row r="9" spans="1:15" s="2" customFormat="1" ht="15" customHeight="1" x14ac:dyDescent="0.2">
      <c r="A9" s="5" t="s">
        <v>11</v>
      </c>
      <c r="B9" s="5"/>
    </row>
    <row r="10" spans="1:15" s="2" customFormat="1" ht="15.6" customHeight="1" x14ac:dyDescent="0.2">
      <c r="A10" s="9"/>
      <c r="B10" s="9"/>
      <c r="C10" s="9"/>
      <c r="D10" s="9"/>
    </row>
    <row r="11" spans="1:15" s="2" customFormat="1" ht="24" customHeight="1" x14ac:dyDescent="0.25">
      <c r="D11" s="10" t="s">
        <v>12</v>
      </c>
      <c r="E11" s="11"/>
      <c r="F11" s="11"/>
      <c r="G11" s="12"/>
      <c r="H11" s="10" t="s">
        <v>13</v>
      </c>
      <c r="I11" s="11"/>
      <c r="J11" s="11"/>
      <c r="K11" s="12"/>
      <c r="L11" s="10" t="s">
        <v>14</v>
      </c>
      <c r="M11" s="11"/>
      <c r="N11" s="11"/>
      <c r="O11" s="12"/>
    </row>
    <row r="12" spans="1:15" s="2" customFormat="1" ht="55.95" customHeight="1" x14ac:dyDescent="0.25">
      <c r="D12" s="13" t="s">
        <v>15</v>
      </c>
      <c r="E12" s="13" t="s">
        <v>16</v>
      </c>
      <c r="F12" s="13" t="s">
        <v>17</v>
      </c>
      <c r="G12" s="13" t="s">
        <v>18</v>
      </c>
      <c r="H12" s="13" t="s">
        <v>15</v>
      </c>
      <c r="I12" s="13" t="s">
        <v>16</v>
      </c>
      <c r="J12" s="13" t="s">
        <v>17</v>
      </c>
      <c r="K12" s="13" t="s">
        <v>18</v>
      </c>
      <c r="L12" s="13" t="s">
        <v>15</v>
      </c>
      <c r="M12" s="13" t="s">
        <v>16</v>
      </c>
      <c r="N12" s="13" t="s">
        <v>17</v>
      </c>
      <c r="O12" s="13" t="s">
        <v>18</v>
      </c>
    </row>
    <row r="13" spans="1:15" s="2" customFormat="1" ht="19.649999999999999" customHeight="1" x14ac:dyDescent="0.25">
      <c r="A13" s="14" t="s">
        <v>19</v>
      </c>
      <c r="B13" s="15" t="s">
        <v>20</v>
      </c>
      <c r="C13" s="15" t="s">
        <v>19</v>
      </c>
      <c r="D13" s="16">
        <v>41.082000000000001</v>
      </c>
      <c r="E13" s="16">
        <v>9.0009999999999994</v>
      </c>
      <c r="F13" s="17">
        <v>100</v>
      </c>
      <c r="G13" s="17">
        <v>0</v>
      </c>
      <c r="H13" s="16">
        <v>40.497</v>
      </c>
      <c r="I13" s="16">
        <v>-0.58499999999999996</v>
      </c>
      <c r="J13" s="17">
        <v>100</v>
      </c>
      <c r="K13" s="17">
        <v>0</v>
      </c>
      <c r="L13" s="16">
        <v>46.912999999999997</v>
      </c>
      <c r="M13" s="16">
        <v>6.4160000000000004</v>
      </c>
      <c r="N13" s="17">
        <v>100</v>
      </c>
      <c r="O13" s="17">
        <v>0</v>
      </c>
    </row>
    <row r="14" spans="1:15" s="2" customFormat="1" ht="19.649999999999999" customHeight="1" x14ac:dyDescent="0.25">
      <c r="A14" s="18" t="s">
        <v>21</v>
      </c>
      <c r="B14" s="19"/>
      <c r="C14" s="19"/>
      <c r="D14" s="20">
        <v>41.082000000000001</v>
      </c>
      <c r="E14" s="20">
        <v>9.0009999999999994</v>
      </c>
      <c r="F14" s="21">
        <v>100</v>
      </c>
      <c r="G14" s="22"/>
      <c r="H14" s="20">
        <v>40.497</v>
      </c>
      <c r="I14" s="20">
        <v>-0.58499999999999996</v>
      </c>
      <c r="J14" s="21">
        <v>100</v>
      </c>
      <c r="K14" s="22"/>
      <c r="L14" s="20">
        <v>46.912999999999997</v>
      </c>
      <c r="M14" s="20">
        <v>6.4160000000000004</v>
      </c>
      <c r="N14" s="21">
        <v>100</v>
      </c>
      <c r="O14" s="22"/>
    </row>
    <row r="15" spans="1:15" s="2" customFormat="1" ht="11.1" customHeight="1" x14ac:dyDescent="0.25">
      <c r="A15" s="23"/>
      <c r="B15" s="23"/>
      <c r="C15" s="24"/>
      <c r="D15" s="23"/>
      <c r="E15" s="23"/>
      <c r="F15" s="24"/>
      <c r="G15" s="24"/>
      <c r="H15" s="23"/>
      <c r="I15" s="23"/>
      <c r="J15" s="24"/>
      <c r="K15" s="24"/>
      <c r="L15" s="23"/>
      <c r="M15" s="23"/>
      <c r="N15" s="24"/>
      <c r="O15" s="24"/>
    </row>
    <row r="16" spans="1:15" s="2" customFormat="1" ht="19.649999999999999" customHeight="1" x14ac:dyDescent="0.25">
      <c r="A16" s="14" t="s">
        <v>22</v>
      </c>
      <c r="B16" s="15" t="s">
        <v>20</v>
      </c>
      <c r="C16" s="15" t="s">
        <v>22</v>
      </c>
      <c r="D16" s="25">
        <v>23.582999999999998</v>
      </c>
      <c r="E16" s="25">
        <v>2.6669999999999998</v>
      </c>
      <c r="F16" s="26">
        <v>8.5654823736225403</v>
      </c>
      <c r="G16" s="26">
        <v>-0.66924011228209901</v>
      </c>
      <c r="H16" s="25">
        <v>25.082999999999998</v>
      </c>
      <c r="I16" s="25">
        <v>1.5</v>
      </c>
      <c r="J16" s="26">
        <v>7.9790939658161504</v>
      </c>
      <c r="K16" s="26">
        <v>-0.58638840780639101</v>
      </c>
      <c r="L16" s="25">
        <v>22.747</v>
      </c>
      <c r="M16" s="25">
        <v>-2.3359999999999999</v>
      </c>
      <c r="N16" s="26">
        <v>7.33795497288631</v>
      </c>
      <c r="O16" s="26">
        <v>-0.641138992929846</v>
      </c>
    </row>
    <row r="17" spans="1:15" s="2" customFormat="1" ht="19.649999999999999" customHeight="1" x14ac:dyDescent="0.25">
      <c r="A17" s="27"/>
      <c r="B17" s="15" t="s">
        <v>23</v>
      </c>
      <c r="C17" s="15" t="s">
        <v>22</v>
      </c>
      <c r="D17" s="16">
        <v>90.915999999999997</v>
      </c>
      <c r="E17" s="16">
        <v>11.667</v>
      </c>
      <c r="F17" s="17">
        <v>33.0212184828167</v>
      </c>
      <c r="G17" s="17">
        <v>-1.9683838448490101</v>
      </c>
      <c r="H17" s="16">
        <v>111.583</v>
      </c>
      <c r="I17" s="16">
        <v>20.667000000000002</v>
      </c>
      <c r="J17" s="17">
        <v>35.495404935121897</v>
      </c>
      <c r="K17" s="17">
        <v>2.4741864523052</v>
      </c>
      <c r="L17" s="16">
        <v>101.833</v>
      </c>
      <c r="M17" s="16">
        <v>-9.75</v>
      </c>
      <c r="N17" s="17">
        <v>32.850308557345201</v>
      </c>
      <c r="O17" s="17">
        <v>-2.64509637777675</v>
      </c>
    </row>
    <row r="18" spans="1:15" s="2" customFormat="1" ht="19.649999999999999" customHeight="1" x14ac:dyDescent="0.25">
      <c r="A18" s="27"/>
      <c r="B18" s="15" t="s">
        <v>24</v>
      </c>
      <c r="C18" s="15" t="s">
        <v>25</v>
      </c>
      <c r="D18" s="25">
        <v>119.07899999999999</v>
      </c>
      <c r="E18" s="25">
        <v>39.165999999999997</v>
      </c>
      <c r="F18" s="26">
        <v>43.250183418928799</v>
      </c>
      <c r="G18" s="26">
        <v>7.9674152980597599</v>
      </c>
      <c r="H18" s="25">
        <v>136.36199999999999</v>
      </c>
      <c r="I18" s="25">
        <v>17.283000000000001</v>
      </c>
      <c r="J18" s="26">
        <v>43.377794177993898</v>
      </c>
      <c r="K18" s="26">
        <v>0.12761075906510699</v>
      </c>
      <c r="L18" s="25">
        <v>149.66300000000001</v>
      </c>
      <c r="M18" s="25">
        <v>13.301</v>
      </c>
      <c r="N18" s="26">
        <v>48.279788768061003</v>
      </c>
      <c r="O18" s="26">
        <v>4.9019945900670301</v>
      </c>
    </row>
    <row r="19" spans="1:15" s="2" customFormat="1" ht="19.649999999999999" customHeight="1" x14ac:dyDescent="0.25">
      <c r="A19" s="27"/>
      <c r="B19" s="15" t="s">
        <v>26</v>
      </c>
      <c r="C19" s="15" t="s">
        <v>27</v>
      </c>
      <c r="D19" s="16">
        <v>41.747999999999998</v>
      </c>
      <c r="E19" s="16">
        <v>-4.6669999999999998</v>
      </c>
      <c r="F19" s="17">
        <v>15.163115724631901</v>
      </c>
      <c r="G19" s="17">
        <v>-5.3297913409286304</v>
      </c>
      <c r="H19" s="16">
        <v>41.331000000000003</v>
      </c>
      <c r="I19" s="16">
        <v>-0.41699999999999998</v>
      </c>
      <c r="J19" s="17">
        <v>13.147706921067901</v>
      </c>
      <c r="K19" s="17">
        <v>-2.0154088035639499</v>
      </c>
      <c r="L19" s="16">
        <v>35.747999999999998</v>
      </c>
      <c r="M19" s="16">
        <v>-5.5830000000000002</v>
      </c>
      <c r="N19" s="17">
        <v>11.5319477017075</v>
      </c>
      <c r="O19" s="17">
        <v>-1.6157592193604899</v>
      </c>
    </row>
    <row r="20" spans="1:15" s="2" customFormat="1" ht="19.649999999999999" customHeight="1" x14ac:dyDescent="0.25">
      <c r="A20" s="18" t="s">
        <v>21</v>
      </c>
      <c r="B20" s="19"/>
      <c r="C20" s="19"/>
      <c r="D20" s="20">
        <v>275.32600000000002</v>
      </c>
      <c r="E20" s="20">
        <v>48.832999999999998</v>
      </c>
      <c r="F20" s="21">
        <v>100</v>
      </c>
      <c r="G20" s="22"/>
      <c r="H20" s="20">
        <v>314.35899999999998</v>
      </c>
      <c r="I20" s="20">
        <v>39.033000000000001</v>
      </c>
      <c r="J20" s="21">
        <v>100</v>
      </c>
      <c r="K20" s="22"/>
      <c r="L20" s="20">
        <v>309.99099999999999</v>
      </c>
      <c r="M20" s="20">
        <v>-4.3680000000000003</v>
      </c>
      <c r="N20" s="21">
        <v>99.999999999999901</v>
      </c>
      <c r="O20" s="22"/>
    </row>
    <row r="21" spans="1:15" s="2" customFormat="1" ht="11.1" customHeight="1" x14ac:dyDescent="0.25">
      <c r="A21" s="23"/>
      <c r="B21" s="23"/>
      <c r="C21" s="24"/>
      <c r="D21" s="23"/>
      <c r="E21" s="23"/>
      <c r="F21" s="24"/>
      <c r="G21" s="24"/>
      <c r="H21" s="23"/>
      <c r="I21" s="23"/>
      <c r="J21" s="24"/>
      <c r="K21" s="24"/>
      <c r="L21" s="23"/>
      <c r="M21" s="23"/>
      <c r="N21" s="24"/>
      <c r="O21" s="24"/>
    </row>
    <row r="22" spans="1:15" s="2" customFormat="1" ht="19.649999999999999" customHeight="1" x14ac:dyDescent="0.25">
      <c r="A22" s="14" t="s">
        <v>28</v>
      </c>
      <c r="B22" s="15" t="s">
        <v>20</v>
      </c>
      <c r="C22" s="15" t="s">
        <v>28</v>
      </c>
      <c r="D22" s="25">
        <v>494.91</v>
      </c>
      <c r="E22" s="25">
        <v>177.881</v>
      </c>
      <c r="F22" s="26">
        <v>24.141809901600599</v>
      </c>
      <c r="G22" s="26">
        <v>8.09448626934525</v>
      </c>
      <c r="H22" s="25">
        <v>413.82400000000001</v>
      </c>
      <c r="I22" s="25">
        <v>-81.085999999999999</v>
      </c>
      <c r="J22" s="26">
        <v>19.347705036142798</v>
      </c>
      <c r="K22" s="26">
        <v>-4.7941048654577996</v>
      </c>
      <c r="L22" s="25">
        <v>350.60899999999998</v>
      </c>
      <c r="M22" s="25">
        <v>-63.215000000000003</v>
      </c>
      <c r="N22" s="26">
        <v>19.8982299202445</v>
      </c>
      <c r="O22" s="26">
        <v>0.55052488410177602</v>
      </c>
    </row>
    <row r="23" spans="1:15" s="2" customFormat="1" ht="19.649999999999999" customHeight="1" x14ac:dyDescent="0.25">
      <c r="A23" s="27"/>
      <c r="B23" s="15" t="s">
        <v>29</v>
      </c>
      <c r="C23" s="15" t="s">
        <v>30</v>
      </c>
      <c r="D23" s="16">
        <v>73.581000000000003</v>
      </c>
      <c r="E23" s="16">
        <v>-12.917</v>
      </c>
      <c r="F23" s="17">
        <v>3.5892960626571901</v>
      </c>
      <c r="G23" s="17">
        <v>-0.789045980319379</v>
      </c>
      <c r="H23" s="16">
        <v>83.498000000000005</v>
      </c>
      <c r="I23" s="16">
        <v>9.9169999999999998</v>
      </c>
      <c r="J23" s="17">
        <v>3.9038206462357099</v>
      </c>
      <c r="K23" s="17">
        <v>0.31452458357852298</v>
      </c>
      <c r="L23" s="16">
        <v>45.247999999999998</v>
      </c>
      <c r="M23" s="16">
        <v>-38.25</v>
      </c>
      <c r="N23" s="17">
        <v>2.5679748877844699</v>
      </c>
      <c r="O23" s="17">
        <v>-1.33584575845125</v>
      </c>
    </row>
    <row r="24" spans="1:15" s="2" customFormat="1" ht="19.649999999999999" customHeight="1" x14ac:dyDescent="0.25">
      <c r="A24" s="27"/>
      <c r="B24" s="15" t="s">
        <v>31</v>
      </c>
      <c r="C24" s="15" t="s">
        <v>32</v>
      </c>
      <c r="D24" s="25">
        <v>427.39499999999998</v>
      </c>
      <c r="E24" s="25">
        <v>133.505</v>
      </c>
      <c r="F24" s="26">
        <v>20.848414545866099</v>
      </c>
      <c r="G24" s="26">
        <v>5.97233714511247</v>
      </c>
      <c r="H24" s="25">
        <v>554.51199999999994</v>
      </c>
      <c r="I24" s="25">
        <v>127.117</v>
      </c>
      <c r="J24" s="26">
        <v>25.9253562263223</v>
      </c>
      <c r="K24" s="26">
        <v>5.0769416804562297</v>
      </c>
      <c r="L24" s="25">
        <v>418.416</v>
      </c>
      <c r="M24" s="25">
        <v>-136.096</v>
      </c>
      <c r="N24" s="26">
        <v>23.746503285166799</v>
      </c>
      <c r="O24" s="26">
        <v>-2.17885294115551</v>
      </c>
    </row>
    <row r="25" spans="1:15" s="2" customFormat="1" ht="19.649999999999999" customHeight="1" x14ac:dyDescent="0.25">
      <c r="A25" s="27"/>
      <c r="B25" s="15" t="s">
        <v>23</v>
      </c>
      <c r="C25" s="15" t="s">
        <v>30</v>
      </c>
      <c r="D25" s="16">
        <v>67.498000000000005</v>
      </c>
      <c r="E25" s="16">
        <v>-11.583</v>
      </c>
      <c r="F25" s="17">
        <v>3.29256609229604</v>
      </c>
      <c r="G25" s="17">
        <v>-0.71034342122600702</v>
      </c>
      <c r="H25" s="16">
        <v>73.414000000000001</v>
      </c>
      <c r="I25" s="16">
        <v>5.9160000000000004</v>
      </c>
      <c r="J25" s="17">
        <v>3.4323587262299502</v>
      </c>
      <c r="K25" s="17">
        <v>0.139792633933911</v>
      </c>
      <c r="L25" s="16">
        <v>42.081000000000003</v>
      </c>
      <c r="M25" s="16">
        <v>-31.332999999999998</v>
      </c>
      <c r="N25" s="17">
        <v>2.3882370768400398</v>
      </c>
      <c r="O25" s="17">
        <v>-1.0441216493899099</v>
      </c>
    </row>
    <row r="26" spans="1:15" s="2" customFormat="1" ht="19.649999999999999" customHeight="1" x14ac:dyDescent="0.25">
      <c r="A26" s="27"/>
      <c r="B26" s="15" t="s">
        <v>33</v>
      </c>
      <c r="C26" s="15" t="s">
        <v>28</v>
      </c>
      <c r="D26" s="25">
        <v>217.69399999999999</v>
      </c>
      <c r="E26" s="25">
        <v>47.029000000000003</v>
      </c>
      <c r="F26" s="26">
        <v>10.619157351274</v>
      </c>
      <c r="G26" s="26">
        <v>1.9804634535585199</v>
      </c>
      <c r="H26" s="25">
        <v>169.58099999999999</v>
      </c>
      <c r="I26" s="25">
        <v>-48.113</v>
      </c>
      <c r="J26" s="26">
        <v>7.9284989940992396</v>
      </c>
      <c r="K26" s="26">
        <v>-2.6906583571747902</v>
      </c>
      <c r="L26" s="25">
        <v>106.248</v>
      </c>
      <c r="M26" s="25">
        <v>-63.332999999999998</v>
      </c>
      <c r="N26" s="26">
        <v>6.0299283035122899</v>
      </c>
      <c r="O26" s="26">
        <v>-1.8985706905869499</v>
      </c>
    </row>
    <row r="27" spans="1:15" s="2" customFormat="1" ht="19.649999999999999" customHeight="1" x14ac:dyDescent="0.25">
      <c r="A27" s="27"/>
      <c r="B27" s="15" t="s">
        <v>34</v>
      </c>
      <c r="C27" s="15" t="s">
        <v>32</v>
      </c>
      <c r="D27" s="16">
        <v>387.86099999999999</v>
      </c>
      <c r="E27" s="16">
        <v>-218.447</v>
      </c>
      <c r="F27" s="17">
        <v>18.919938029630998</v>
      </c>
      <c r="G27" s="17">
        <v>-11.7700641368126</v>
      </c>
      <c r="H27" s="16">
        <v>436.36</v>
      </c>
      <c r="I27" s="16">
        <v>48.499000000000002</v>
      </c>
      <c r="J27" s="17">
        <v>20.401341076330201</v>
      </c>
      <c r="K27" s="17">
        <v>1.4814030466991299</v>
      </c>
      <c r="L27" s="16">
        <v>363.661</v>
      </c>
      <c r="M27" s="16">
        <v>-72.698999999999998</v>
      </c>
      <c r="N27" s="17">
        <v>20.638974444540899</v>
      </c>
      <c r="O27" s="17">
        <v>0.23763336821075101</v>
      </c>
    </row>
    <row r="28" spans="1:15" s="2" customFormat="1" ht="19.649999999999999" customHeight="1" x14ac:dyDescent="0.25">
      <c r="A28" s="27"/>
      <c r="B28" s="15" t="s">
        <v>35</v>
      </c>
      <c r="C28" s="15" t="s">
        <v>30</v>
      </c>
      <c r="D28" s="25">
        <v>137.16200000000001</v>
      </c>
      <c r="E28" s="25">
        <v>-33.698999999999998</v>
      </c>
      <c r="F28" s="26">
        <v>6.6907901026920804</v>
      </c>
      <c r="G28" s="26">
        <v>-1.9578248919323</v>
      </c>
      <c r="H28" s="25">
        <v>98.997</v>
      </c>
      <c r="I28" s="25">
        <v>-38.164999999999999</v>
      </c>
      <c r="J28" s="26">
        <v>4.6284525679105704</v>
      </c>
      <c r="K28" s="26">
        <v>-2.0623375347815101</v>
      </c>
      <c r="L28" s="25">
        <v>172.589</v>
      </c>
      <c r="M28" s="25">
        <v>73.591999999999999</v>
      </c>
      <c r="N28" s="26">
        <v>9.7950012797876909</v>
      </c>
      <c r="O28" s="26">
        <v>5.1665487118771196</v>
      </c>
    </row>
    <row r="29" spans="1:15" s="2" customFormat="1" ht="19.649999999999999" customHeight="1" x14ac:dyDescent="0.25">
      <c r="A29" s="27"/>
      <c r="B29" s="15" t="s">
        <v>36</v>
      </c>
      <c r="C29" s="15" t="s">
        <v>37</v>
      </c>
      <c r="D29" s="16">
        <v>243.911</v>
      </c>
      <c r="E29" s="16">
        <v>-7.3449999999999998</v>
      </c>
      <c r="F29" s="17">
        <v>11.898027913982901</v>
      </c>
      <c r="G29" s="17">
        <v>-0.82000843772601995</v>
      </c>
      <c r="H29" s="16">
        <v>308.69299999999998</v>
      </c>
      <c r="I29" s="16">
        <v>64.781999999999996</v>
      </c>
      <c r="J29" s="17">
        <v>14.432466726729301</v>
      </c>
      <c r="K29" s="17">
        <v>2.5344388127463402</v>
      </c>
      <c r="L29" s="16">
        <v>263.15899999999999</v>
      </c>
      <c r="M29" s="16">
        <v>-45.533999999999999</v>
      </c>
      <c r="N29" s="17">
        <v>14.935150802123299</v>
      </c>
      <c r="O29" s="17">
        <v>0.50268407539397397</v>
      </c>
    </row>
    <row r="30" spans="1:15" s="2" customFormat="1" ht="19.649999999999999" customHeight="1" x14ac:dyDescent="0.25">
      <c r="A30" s="18" t="s">
        <v>21</v>
      </c>
      <c r="B30" s="19"/>
      <c r="C30" s="19"/>
      <c r="D30" s="20">
        <v>2050.0120000000002</v>
      </c>
      <c r="E30" s="20">
        <v>74.424000000000007</v>
      </c>
      <c r="F30" s="21">
        <v>99.999999999999901</v>
      </c>
      <c r="G30" s="22"/>
      <c r="H30" s="20">
        <v>2138.8789999999999</v>
      </c>
      <c r="I30" s="20">
        <v>88.867000000000004</v>
      </c>
      <c r="J30" s="21">
        <v>100</v>
      </c>
      <c r="K30" s="22"/>
      <c r="L30" s="20">
        <v>1762.011</v>
      </c>
      <c r="M30" s="20">
        <v>-376.86799999999999</v>
      </c>
      <c r="N30" s="21">
        <v>100</v>
      </c>
      <c r="O30" s="22"/>
    </row>
    <row r="31" spans="1:15" s="2" customFormat="1" ht="11.1" customHeight="1" x14ac:dyDescent="0.25">
      <c r="A31" s="23"/>
      <c r="B31" s="23"/>
      <c r="C31" s="24"/>
      <c r="D31" s="23"/>
      <c r="E31" s="23"/>
      <c r="F31" s="24"/>
      <c r="G31" s="24"/>
      <c r="H31" s="23"/>
      <c r="I31" s="23"/>
      <c r="J31" s="24"/>
      <c r="K31" s="24"/>
      <c r="L31" s="23"/>
      <c r="M31" s="23"/>
      <c r="N31" s="24"/>
      <c r="O31" s="24"/>
    </row>
    <row r="32" spans="1:15" s="2" customFormat="1" ht="19.649999999999999" customHeight="1" x14ac:dyDescent="0.25">
      <c r="A32" s="14" t="s">
        <v>38</v>
      </c>
      <c r="B32" s="15" t="s">
        <v>20</v>
      </c>
      <c r="C32" s="15" t="s">
        <v>38</v>
      </c>
      <c r="D32" s="25">
        <v>34.582000000000001</v>
      </c>
      <c r="E32" s="25">
        <v>3.8359999999999999</v>
      </c>
      <c r="F32" s="26">
        <v>3.9766063042468298</v>
      </c>
      <c r="G32" s="26">
        <v>-9.0405607365168006E-2</v>
      </c>
      <c r="H32" s="25">
        <v>46.247</v>
      </c>
      <c r="I32" s="25">
        <v>11.664999999999999</v>
      </c>
      <c r="J32" s="26">
        <v>4.9737797585758896</v>
      </c>
      <c r="K32" s="26">
        <v>0.99717345432905402</v>
      </c>
      <c r="L32" s="25">
        <v>41.081000000000003</v>
      </c>
      <c r="M32" s="25">
        <v>-5.1660000000000004</v>
      </c>
      <c r="N32" s="26">
        <v>5.2433945430712399</v>
      </c>
      <c r="O32" s="26">
        <v>0.26961478449535098</v>
      </c>
    </row>
    <row r="33" spans="1:15" s="2" customFormat="1" ht="19.649999999999999" customHeight="1" x14ac:dyDescent="0.25">
      <c r="A33" s="27"/>
      <c r="B33" s="15" t="s">
        <v>29</v>
      </c>
      <c r="C33" s="15" t="s">
        <v>38</v>
      </c>
      <c r="D33" s="16">
        <v>42.999000000000002</v>
      </c>
      <c r="E33" s="16">
        <v>4.9989999999999997</v>
      </c>
      <c r="F33" s="17">
        <v>4.94448251912294</v>
      </c>
      <c r="G33" s="17">
        <v>-8.2072240561441107E-2</v>
      </c>
      <c r="H33" s="16">
        <v>49.081000000000003</v>
      </c>
      <c r="I33" s="16">
        <v>6.0819999999999999</v>
      </c>
      <c r="J33" s="17">
        <v>5.2785712442031496</v>
      </c>
      <c r="K33" s="17">
        <v>0.33408872508020798</v>
      </c>
      <c r="L33" s="16">
        <v>34.33</v>
      </c>
      <c r="M33" s="16">
        <v>-14.750999999999999</v>
      </c>
      <c r="N33" s="17">
        <v>4.3817271893000598</v>
      </c>
      <c r="O33" s="17">
        <v>-0.89684405490309305</v>
      </c>
    </row>
    <row r="34" spans="1:15" s="2" customFormat="1" ht="19.649999999999999" customHeight="1" x14ac:dyDescent="0.25">
      <c r="A34" s="27"/>
      <c r="B34" s="15" t="s">
        <v>31</v>
      </c>
      <c r="C34" s="15" t="s">
        <v>38</v>
      </c>
      <c r="D34" s="25">
        <v>111.997</v>
      </c>
      <c r="E34" s="25">
        <v>8.8339999999999996</v>
      </c>
      <c r="F34" s="26">
        <v>12.8786066814161</v>
      </c>
      <c r="G34" s="26">
        <v>-0.76756354682913197</v>
      </c>
      <c r="H34" s="25">
        <v>98.915000000000006</v>
      </c>
      <c r="I34" s="25">
        <v>-13.082000000000001</v>
      </c>
      <c r="J34" s="26">
        <v>10.6381262529361</v>
      </c>
      <c r="K34" s="26">
        <v>-2.2404804284800699</v>
      </c>
      <c r="L34" s="25">
        <v>118.08199999999999</v>
      </c>
      <c r="M34" s="25">
        <v>19.167000000000002</v>
      </c>
      <c r="N34" s="26">
        <v>15.071456742409801</v>
      </c>
      <c r="O34" s="26">
        <v>4.4333304894737697</v>
      </c>
    </row>
    <row r="35" spans="1:15" s="2" customFormat="1" ht="19.649999999999999" customHeight="1" x14ac:dyDescent="0.25">
      <c r="A35" s="27"/>
      <c r="B35" s="15" t="s">
        <v>23</v>
      </c>
      <c r="C35" s="15" t="s">
        <v>38</v>
      </c>
      <c r="D35" s="16">
        <v>252.16399999999999</v>
      </c>
      <c r="E35" s="16">
        <v>36.749000000000002</v>
      </c>
      <c r="F35" s="17">
        <v>28.996499684925698</v>
      </c>
      <c r="G35" s="17">
        <v>0.50188669657270402</v>
      </c>
      <c r="H35" s="16">
        <v>235.41399999999999</v>
      </c>
      <c r="I35" s="16">
        <v>-16.75</v>
      </c>
      <c r="J35" s="17">
        <v>25.318342553795599</v>
      </c>
      <c r="K35" s="17">
        <v>-3.67815713113007</v>
      </c>
      <c r="L35" s="16">
        <v>184.91200000000001</v>
      </c>
      <c r="M35" s="16">
        <v>-50.502000000000002</v>
      </c>
      <c r="N35" s="17">
        <v>23.601338130726798</v>
      </c>
      <c r="O35" s="17">
        <v>-1.71700442306875</v>
      </c>
    </row>
    <row r="36" spans="1:15" s="2" customFormat="1" ht="19.649999999999999" customHeight="1" x14ac:dyDescent="0.25">
      <c r="A36" s="27"/>
      <c r="B36" s="15" t="s">
        <v>35</v>
      </c>
      <c r="C36" s="15" t="s">
        <v>38</v>
      </c>
      <c r="D36" s="25">
        <v>241.69900000000001</v>
      </c>
      <c r="E36" s="25">
        <v>-28.882000000000001</v>
      </c>
      <c r="F36" s="26">
        <v>27.793122639817099</v>
      </c>
      <c r="G36" s="26">
        <v>-7.9987250820292104</v>
      </c>
      <c r="H36" s="25">
        <v>406.411</v>
      </c>
      <c r="I36" s="25">
        <v>164.71199999999999</v>
      </c>
      <c r="J36" s="26">
        <v>43.708755280614703</v>
      </c>
      <c r="K36" s="26">
        <v>15.915632640797501</v>
      </c>
      <c r="L36" s="25">
        <v>315.07900000000001</v>
      </c>
      <c r="M36" s="25">
        <v>-91.331999999999994</v>
      </c>
      <c r="N36" s="26">
        <v>40.215270057601899</v>
      </c>
      <c r="O36" s="26">
        <v>-3.4934852230127702</v>
      </c>
    </row>
    <row r="37" spans="1:15" s="2" customFormat="1" ht="19.649999999999999" customHeight="1" x14ac:dyDescent="0.25">
      <c r="A37" s="27"/>
      <c r="B37" s="15" t="s">
        <v>26</v>
      </c>
      <c r="C37" s="15" t="s">
        <v>38</v>
      </c>
      <c r="D37" s="16">
        <v>186.19499999999999</v>
      </c>
      <c r="E37" s="16">
        <v>88.114999999999995</v>
      </c>
      <c r="F37" s="17">
        <v>21.410682170471301</v>
      </c>
      <c r="G37" s="17">
        <v>8.4368797802122604</v>
      </c>
      <c r="H37" s="16">
        <v>93.748000000000005</v>
      </c>
      <c r="I37" s="16">
        <v>-92.447000000000003</v>
      </c>
      <c r="J37" s="17">
        <v>10.0824249098746</v>
      </c>
      <c r="K37" s="17">
        <v>-11.3282572605967</v>
      </c>
      <c r="L37" s="16">
        <v>89.997</v>
      </c>
      <c r="M37" s="16">
        <v>-3.7509999999999999</v>
      </c>
      <c r="N37" s="17">
        <v>11.4868133368901</v>
      </c>
      <c r="O37" s="17">
        <v>1.4043884270154701</v>
      </c>
    </row>
    <row r="38" spans="1:15" s="2" customFormat="1" ht="19.649999999999999" customHeight="1" x14ac:dyDescent="0.25">
      <c r="A38" s="18" t="s">
        <v>21</v>
      </c>
      <c r="B38" s="19"/>
      <c r="C38" s="19"/>
      <c r="D38" s="20">
        <v>869.63599999999997</v>
      </c>
      <c r="E38" s="20">
        <v>113.651</v>
      </c>
      <c r="F38" s="21">
        <v>100</v>
      </c>
      <c r="G38" s="22"/>
      <c r="H38" s="20">
        <v>929.81600000000003</v>
      </c>
      <c r="I38" s="20">
        <v>60.18</v>
      </c>
      <c r="J38" s="21">
        <v>100</v>
      </c>
      <c r="K38" s="22"/>
      <c r="L38" s="20">
        <v>783.48099999999999</v>
      </c>
      <c r="M38" s="20">
        <v>-146.33500000000001</v>
      </c>
      <c r="N38" s="21">
        <v>100</v>
      </c>
      <c r="O38" s="22"/>
    </row>
    <row r="39" spans="1:15" s="2" customFormat="1" ht="11.1" customHeight="1" x14ac:dyDescent="0.25">
      <c r="A39" s="23"/>
      <c r="B39" s="23"/>
      <c r="C39" s="24"/>
      <c r="D39" s="23"/>
      <c r="E39" s="23"/>
      <c r="F39" s="24"/>
      <c r="G39" s="24"/>
      <c r="H39" s="23"/>
      <c r="I39" s="23"/>
      <c r="J39" s="24"/>
      <c r="K39" s="24"/>
      <c r="L39" s="23"/>
      <c r="M39" s="23"/>
      <c r="N39" s="24"/>
      <c r="O39" s="24"/>
    </row>
    <row r="40" spans="1:15" s="2" customFormat="1" ht="19.649999999999999" customHeight="1" x14ac:dyDescent="0.25">
      <c r="A40" s="14" t="s">
        <v>39</v>
      </c>
      <c r="B40" s="15" t="s">
        <v>20</v>
      </c>
      <c r="C40" s="15" t="s">
        <v>39</v>
      </c>
      <c r="D40" s="25">
        <v>259.91399999999999</v>
      </c>
      <c r="E40" s="25">
        <v>8.3320000000000007</v>
      </c>
      <c r="F40" s="26">
        <v>13.669439325474</v>
      </c>
      <c r="G40" s="26">
        <v>3.59896497860055</v>
      </c>
      <c r="H40" s="25">
        <v>325.66300000000001</v>
      </c>
      <c r="I40" s="25">
        <v>65.748999999999995</v>
      </c>
      <c r="J40" s="26">
        <v>18.881926140494699</v>
      </c>
      <c r="K40" s="26">
        <v>5.2124868150207497</v>
      </c>
      <c r="L40" s="25">
        <v>222.91</v>
      </c>
      <c r="M40" s="25">
        <v>-102.753</v>
      </c>
      <c r="N40" s="26">
        <v>9.8387167252005003</v>
      </c>
      <c r="O40" s="26">
        <v>-9.0432094152942</v>
      </c>
    </row>
    <row r="41" spans="1:15" s="2" customFormat="1" ht="19.649999999999999" customHeight="1" x14ac:dyDescent="0.25">
      <c r="A41" s="27"/>
      <c r="B41" s="15" t="s">
        <v>20</v>
      </c>
      <c r="C41" s="15" t="s">
        <v>40</v>
      </c>
      <c r="D41" s="16"/>
      <c r="E41" s="16"/>
      <c r="F41" s="17"/>
      <c r="G41" s="17"/>
      <c r="H41" s="16"/>
      <c r="I41" s="16"/>
      <c r="J41" s="17"/>
      <c r="K41" s="17"/>
      <c r="L41" s="16">
        <v>119.33199999999999</v>
      </c>
      <c r="M41" s="16">
        <v>119.33199999999999</v>
      </c>
      <c r="N41" s="17">
        <v>5.2670303900750399</v>
      </c>
      <c r="O41" s="17">
        <v>5.2670303900750399</v>
      </c>
    </row>
    <row r="42" spans="1:15" s="2" customFormat="1" ht="19.649999999999999" customHeight="1" x14ac:dyDescent="0.25">
      <c r="A42" s="27"/>
      <c r="B42" s="15" t="s">
        <v>29</v>
      </c>
      <c r="C42" s="15" t="s">
        <v>41</v>
      </c>
      <c r="D42" s="25">
        <v>192.24799999999999</v>
      </c>
      <c r="E42" s="25">
        <v>7.7489999999999997</v>
      </c>
      <c r="F42" s="26">
        <v>10.1107380573717</v>
      </c>
      <c r="G42" s="26">
        <v>2.7255020447643301</v>
      </c>
      <c r="H42" s="25">
        <v>161.584</v>
      </c>
      <c r="I42" s="25">
        <v>-30.664000000000001</v>
      </c>
      <c r="J42" s="26">
        <v>9.3686330761729</v>
      </c>
      <c r="K42" s="26">
        <v>-0.74210498119882795</v>
      </c>
      <c r="L42" s="25">
        <v>160.16499999999999</v>
      </c>
      <c r="M42" s="25">
        <v>-1.419</v>
      </c>
      <c r="N42" s="26">
        <v>7.0693018002410799</v>
      </c>
      <c r="O42" s="26">
        <v>-2.2993312759318201</v>
      </c>
    </row>
    <row r="43" spans="1:15" s="2" customFormat="1" ht="19.649999999999999" customHeight="1" x14ac:dyDescent="0.25">
      <c r="A43" s="27"/>
      <c r="B43" s="15" t="s">
        <v>31</v>
      </c>
      <c r="C43" s="15" t="s">
        <v>41</v>
      </c>
      <c r="D43" s="16">
        <v>168.91399999999999</v>
      </c>
      <c r="E43" s="16">
        <v>-52.417000000000002</v>
      </c>
      <c r="F43" s="17">
        <v>8.8835525374666506</v>
      </c>
      <c r="G43" s="17">
        <v>2.3983261175670699E-2</v>
      </c>
      <c r="H43" s="16">
        <v>172.99799999999999</v>
      </c>
      <c r="I43" s="16">
        <v>4.0839999999999996</v>
      </c>
      <c r="J43" s="17">
        <v>10.030416284482101</v>
      </c>
      <c r="K43" s="17">
        <v>1.1468637470154801</v>
      </c>
      <c r="L43" s="16">
        <v>210.58099999999999</v>
      </c>
      <c r="M43" s="16">
        <v>37.582999999999998</v>
      </c>
      <c r="N43" s="17">
        <v>9.2945440164615594</v>
      </c>
      <c r="O43" s="17">
        <v>-0.73587226802056305</v>
      </c>
    </row>
    <row r="44" spans="1:15" s="2" customFormat="1" ht="19.649999999999999" customHeight="1" x14ac:dyDescent="0.25">
      <c r="A44" s="27"/>
      <c r="B44" s="15" t="s">
        <v>23</v>
      </c>
      <c r="C44" s="15" t="s">
        <v>41</v>
      </c>
      <c r="D44" s="25">
        <v>242.24700000000001</v>
      </c>
      <c r="E44" s="25">
        <v>-7.9169999999999998</v>
      </c>
      <c r="F44" s="26">
        <v>12.740293590487999</v>
      </c>
      <c r="G44" s="26">
        <v>2.7265797933512901</v>
      </c>
      <c r="H44" s="25">
        <v>226.333</v>
      </c>
      <c r="I44" s="25">
        <v>-15.914</v>
      </c>
      <c r="J44" s="26">
        <v>13.1227771934687</v>
      </c>
      <c r="K44" s="26">
        <v>0.38248360298070999</v>
      </c>
      <c r="L44" s="25">
        <v>238.58199999999999</v>
      </c>
      <c r="M44" s="25">
        <v>12.249000000000001</v>
      </c>
      <c r="N44" s="26">
        <v>10.530441495364901</v>
      </c>
      <c r="O44" s="26">
        <v>-2.59233569810378</v>
      </c>
    </row>
    <row r="45" spans="1:15" s="2" customFormat="1" ht="19.649999999999999" customHeight="1" x14ac:dyDescent="0.25">
      <c r="A45" s="27"/>
      <c r="B45" s="15" t="s">
        <v>33</v>
      </c>
      <c r="C45" s="15" t="s">
        <v>41</v>
      </c>
      <c r="D45" s="16">
        <v>219.58199999999999</v>
      </c>
      <c r="E45" s="16">
        <v>-3.4159999999999999</v>
      </c>
      <c r="F45" s="17">
        <v>11.5482922272991</v>
      </c>
      <c r="G45" s="17">
        <v>2.62199528076051</v>
      </c>
      <c r="H45" s="16">
        <v>183.333</v>
      </c>
      <c r="I45" s="16">
        <v>-36.249000000000002</v>
      </c>
      <c r="J45" s="17">
        <v>10.629639121163001</v>
      </c>
      <c r="K45" s="17">
        <v>-0.91865310613608397</v>
      </c>
      <c r="L45" s="16">
        <v>212.58199999999999</v>
      </c>
      <c r="M45" s="16">
        <v>29.248999999999999</v>
      </c>
      <c r="N45" s="17">
        <v>9.3828633927440404</v>
      </c>
      <c r="O45" s="17">
        <v>-1.24677572841899</v>
      </c>
    </row>
    <row r="46" spans="1:15" s="2" customFormat="1" ht="19.649999999999999" customHeight="1" x14ac:dyDescent="0.25">
      <c r="A46" s="27"/>
      <c r="B46" s="15" t="s">
        <v>33</v>
      </c>
      <c r="C46" s="15" t="s">
        <v>42</v>
      </c>
      <c r="D46" s="25">
        <v>246.03</v>
      </c>
      <c r="E46" s="25">
        <v>32.365000000000002</v>
      </c>
      <c r="F46" s="26">
        <v>12.9392497412466</v>
      </c>
      <c r="G46" s="26">
        <v>4.3865396851825</v>
      </c>
      <c r="H46" s="25">
        <v>213.58099999999999</v>
      </c>
      <c r="I46" s="25">
        <v>-32.448999999999998</v>
      </c>
      <c r="J46" s="26">
        <v>12.383416805142099</v>
      </c>
      <c r="K46" s="26">
        <v>-0.55583293610442996</v>
      </c>
      <c r="L46" s="25">
        <v>187.16300000000001</v>
      </c>
      <c r="M46" s="25">
        <v>-26.417999999999999</v>
      </c>
      <c r="N46" s="26">
        <v>8.2609292469548308</v>
      </c>
      <c r="O46" s="26">
        <v>-4.1224875581872897</v>
      </c>
    </row>
    <row r="47" spans="1:15" s="2" customFormat="1" ht="19.649999999999999" customHeight="1" x14ac:dyDescent="0.25">
      <c r="A47" s="27"/>
      <c r="B47" s="15" t="s">
        <v>33</v>
      </c>
      <c r="C47" s="15" t="s">
        <v>43</v>
      </c>
      <c r="D47" s="16">
        <v>119.748</v>
      </c>
      <c r="E47" s="16">
        <v>-2.5819999999999999</v>
      </c>
      <c r="F47" s="17">
        <v>6.2978062757175604</v>
      </c>
      <c r="G47" s="17">
        <v>1.4011080745226301</v>
      </c>
      <c r="H47" s="16">
        <v>81.998000000000005</v>
      </c>
      <c r="I47" s="16">
        <v>-37.75</v>
      </c>
      <c r="J47" s="17">
        <v>4.7542403640213502</v>
      </c>
      <c r="K47" s="17">
        <v>-1.5435659116962099</v>
      </c>
      <c r="L47" s="16">
        <v>86.834000000000003</v>
      </c>
      <c r="M47" s="16">
        <v>4.8360000000000003</v>
      </c>
      <c r="N47" s="17">
        <v>3.8326460370376401</v>
      </c>
      <c r="O47" s="17">
        <v>-0.92159432698370802</v>
      </c>
    </row>
    <row r="48" spans="1:15" s="2" customFormat="1" ht="19.649999999999999" customHeight="1" x14ac:dyDescent="0.25">
      <c r="A48" s="27"/>
      <c r="B48" s="15" t="s">
        <v>34</v>
      </c>
      <c r="C48" s="15" t="s">
        <v>41</v>
      </c>
      <c r="D48" s="25">
        <v>355.99599999999998</v>
      </c>
      <c r="E48" s="25">
        <v>-567.31899999999996</v>
      </c>
      <c r="F48" s="26">
        <v>18.722599483334601</v>
      </c>
      <c r="G48" s="26">
        <v>-18.236404028774501</v>
      </c>
      <c r="H48" s="25">
        <v>302.58199999999999</v>
      </c>
      <c r="I48" s="25">
        <v>-53.414000000000001</v>
      </c>
      <c r="J48" s="26">
        <v>17.5436907952183</v>
      </c>
      <c r="K48" s="26">
        <v>-1.17890868811631</v>
      </c>
      <c r="L48" s="25">
        <v>782.91200000000003</v>
      </c>
      <c r="M48" s="25">
        <v>480.33</v>
      </c>
      <c r="N48" s="26">
        <v>34.555871826119002</v>
      </c>
      <c r="O48" s="26">
        <v>17.012181030900699</v>
      </c>
    </row>
    <row r="49" spans="1:15" s="2" customFormat="1" ht="19.649999999999999" customHeight="1" x14ac:dyDescent="0.25">
      <c r="A49" s="27"/>
      <c r="B49" s="15" t="s">
        <v>35</v>
      </c>
      <c r="C49" s="15" t="s">
        <v>44</v>
      </c>
      <c r="D49" s="16">
        <v>96.745000000000005</v>
      </c>
      <c r="E49" s="16">
        <v>-11.585000000000001</v>
      </c>
      <c r="F49" s="17">
        <v>5.08802876160183</v>
      </c>
      <c r="G49" s="17">
        <v>0.75173091041694096</v>
      </c>
      <c r="H49" s="16">
        <v>56.661999999999999</v>
      </c>
      <c r="I49" s="16">
        <v>-40.082999999999998</v>
      </c>
      <c r="J49" s="17">
        <v>3.2852602198367999</v>
      </c>
      <c r="K49" s="17">
        <v>-1.8027685417650301</v>
      </c>
      <c r="L49" s="16">
        <v>44.58</v>
      </c>
      <c r="M49" s="16">
        <v>-12.082000000000001</v>
      </c>
      <c r="N49" s="17">
        <v>1.9676550698014399</v>
      </c>
      <c r="O49" s="17">
        <v>-1.3176051500353601</v>
      </c>
    </row>
    <row r="50" spans="1:15" s="2" customFormat="1" ht="19.649999999999999" customHeight="1" x14ac:dyDescent="0.25">
      <c r="A50" s="18" t="s">
        <v>21</v>
      </c>
      <c r="B50" s="19"/>
      <c r="C50" s="19"/>
      <c r="D50" s="20">
        <v>1901.424</v>
      </c>
      <c r="E50" s="20">
        <v>-596.79</v>
      </c>
      <c r="F50" s="21">
        <v>99.999999999999901</v>
      </c>
      <c r="G50" s="22"/>
      <c r="H50" s="20">
        <v>1724.7339999999999</v>
      </c>
      <c r="I50" s="20">
        <v>-176.69</v>
      </c>
      <c r="J50" s="21">
        <v>100</v>
      </c>
      <c r="K50" s="22"/>
      <c r="L50" s="20">
        <v>2265.6410000000001</v>
      </c>
      <c r="M50" s="20">
        <v>540.90700000000004</v>
      </c>
      <c r="N50" s="21">
        <v>100</v>
      </c>
      <c r="O50" s="22"/>
    </row>
    <row r="51" spans="1:15" s="2" customFormat="1" ht="11.1" customHeight="1" x14ac:dyDescent="0.25">
      <c r="A51" s="23"/>
      <c r="B51" s="23"/>
      <c r="C51" s="24"/>
      <c r="D51" s="23"/>
      <c r="E51" s="23"/>
      <c r="F51" s="24"/>
      <c r="G51" s="24"/>
      <c r="H51" s="23"/>
      <c r="I51" s="23"/>
      <c r="J51" s="24"/>
      <c r="K51" s="24"/>
      <c r="L51" s="23"/>
      <c r="M51" s="23"/>
      <c r="N51" s="24"/>
      <c r="O51" s="24"/>
    </row>
    <row r="52" spans="1:15" s="2" customFormat="1" ht="19.649999999999999" customHeight="1" x14ac:dyDescent="0.25">
      <c r="A52" s="14" t="s">
        <v>45</v>
      </c>
      <c r="B52" s="15" t="s">
        <v>20</v>
      </c>
      <c r="C52" s="15" t="s">
        <v>45</v>
      </c>
      <c r="D52" s="25">
        <v>144.28100000000001</v>
      </c>
      <c r="E52" s="25">
        <v>19.706</v>
      </c>
      <c r="F52" s="26">
        <v>9.3650770984299907</v>
      </c>
      <c r="G52" s="26">
        <v>1.2679729465638701</v>
      </c>
      <c r="H52" s="25">
        <v>139.911</v>
      </c>
      <c r="I52" s="25">
        <v>-4.37</v>
      </c>
      <c r="J52" s="26">
        <v>7.1898447701460402</v>
      </c>
      <c r="K52" s="26">
        <v>-2.1752323282839501</v>
      </c>
      <c r="L52" s="25">
        <v>107.746</v>
      </c>
      <c r="M52" s="25">
        <v>-32.164999999999999</v>
      </c>
      <c r="N52" s="26">
        <v>5.8221317304179898</v>
      </c>
      <c r="O52" s="26">
        <v>-1.3677130397280399</v>
      </c>
    </row>
    <row r="53" spans="1:15" s="2" customFormat="1" ht="19.649999999999999" customHeight="1" x14ac:dyDescent="0.25">
      <c r="A53" s="27"/>
      <c r="B53" s="15" t="s">
        <v>20</v>
      </c>
      <c r="C53" s="15" t="s">
        <v>46</v>
      </c>
      <c r="D53" s="16"/>
      <c r="E53" s="16"/>
      <c r="F53" s="17"/>
      <c r="G53" s="17"/>
      <c r="H53" s="16">
        <v>48.996000000000002</v>
      </c>
      <c r="I53" s="16">
        <v>48.996000000000002</v>
      </c>
      <c r="J53" s="17">
        <v>2.51784087282683</v>
      </c>
      <c r="K53" s="17">
        <v>2.51784087282683</v>
      </c>
      <c r="L53" s="16">
        <v>69.747</v>
      </c>
      <c r="M53" s="16">
        <v>20.751000000000001</v>
      </c>
      <c r="N53" s="17">
        <v>3.7688287435400301</v>
      </c>
      <c r="O53" s="17">
        <v>1.2509878707131901</v>
      </c>
    </row>
    <row r="54" spans="1:15" s="2" customFormat="1" ht="19.649999999999999" customHeight="1" x14ac:dyDescent="0.25">
      <c r="A54" s="27"/>
      <c r="B54" s="15" t="s">
        <v>20</v>
      </c>
      <c r="C54" s="15" t="s">
        <v>47</v>
      </c>
      <c r="D54" s="25">
        <v>95.912999999999997</v>
      </c>
      <c r="E54" s="25">
        <v>7.0510000000000002</v>
      </c>
      <c r="F54" s="26">
        <v>6.2255781408620301</v>
      </c>
      <c r="G54" s="26">
        <v>0.44974134260294202</v>
      </c>
      <c r="H54" s="25">
        <v>58.411999999999999</v>
      </c>
      <c r="I54" s="25">
        <v>-37.500999999999998</v>
      </c>
      <c r="J54" s="26">
        <v>3.0017168965540302</v>
      </c>
      <c r="K54" s="26">
        <v>-3.2238612443080101</v>
      </c>
      <c r="L54" s="25">
        <v>47.247</v>
      </c>
      <c r="M54" s="25">
        <v>-11.164999999999999</v>
      </c>
      <c r="N54" s="26">
        <v>2.5530252433228098</v>
      </c>
      <c r="O54" s="26">
        <v>-0.44869165323122001</v>
      </c>
    </row>
    <row r="55" spans="1:15" s="2" customFormat="1" ht="19.649999999999999" customHeight="1" x14ac:dyDescent="0.25">
      <c r="A55" s="27"/>
      <c r="B55" s="15" t="s">
        <v>29</v>
      </c>
      <c r="C55" s="15" t="s">
        <v>45</v>
      </c>
      <c r="D55" s="16">
        <v>343.161</v>
      </c>
      <c r="E55" s="16">
        <v>-58.433</v>
      </c>
      <c r="F55" s="17">
        <v>22.274098614331301</v>
      </c>
      <c r="G55" s="17">
        <v>-3.8286382491206199</v>
      </c>
      <c r="H55" s="16">
        <v>357.07900000000001</v>
      </c>
      <c r="I55" s="16">
        <v>13.917999999999999</v>
      </c>
      <c r="J55" s="17">
        <v>18.3498265374343</v>
      </c>
      <c r="K55" s="17">
        <v>-3.9242720768969401</v>
      </c>
      <c r="L55" s="16">
        <v>321.07499999999999</v>
      </c>
      <c r="M55" s="16">
        <v>-36.003999999999998</v>
      </c>
      <c r="N55" s="17">
        <v>17.3495159480998</v>
      </c>
      <c r="O55" s="17">
        <v>-1.0003105893345801</v>
      </c>
    </row>
    <row r="56" spans="1:15" s="2" customFormat="1" ht="19.649999999999999" customHeight="1" x14ac:dyDescent="0.25">
      <c r="A56" s="27"/>
      <c r="B56" s="15" t="s">
        <v>29</v>
      </c>
      <c r="C56" s="15" t="s">
        <v>46</v>
      </c>
      <c r="D56" s="25"/>
      <c r="E56" s="25"/>
      <c r="F56" s="26"/>
      <c r="G56" s="26"/>
      <c r="H56" s="25">
        <v>338.49200000000002</v>
      </c>
      <c r="I56" s="25">
        <v>338.49200000000002</v>
      </c>
      <c r="J56" s="26">
        <v>17.3946647221182</v>
      </c>
      <c r="K56" s="26">
        <v>17.3946647221182</v>
      </c>
      <c r="L56" s="25">
        <v>339.91199999999998</v>
      </c>
      <c r="M56" s="25">
        <v>1.42</v>
      </c>
      <c r="N56" s="26">
        <v>18.367386638481602</v>
      </c>
      <c r="O56" s="26">
        <v>0.97272191636347904</v>
      </c>
    </row>
    <row r="57" spans="1:15" s="2" customFormat="1" ht="19.649999999999999" customHeight="1" x14ac:dyDescent="0.25">
      <c r="A57" s="27"/>
      <c r="B57" s="15" t="s">
        <v>48</v>
      </c>
      <c r="C57" s="15" t="s">
        <v>47</v>
      </c>
      <c r="D57" s="16">
        <v>495.25799999999998</v>
      </c>
      <c r="E57" s="16">
        <v>3.9279999999999902</v>
      </c>
      <c r="F57" s="17">
        <v>32.146501296873701</v>
      </c>
      <c r="G57" s="17">
        <v>0.211119535393689</v>
      </c>
      <c r="H57" s="16">
        <v>509.745</v>
      </c>
      <c r="I57" s="16">
        <v>14.487</v>
      </c>
      <c r="J57" s="17">
        <v>26.195134209305099</v>
      </c>
      <c r="K57" s="17">
        <v>-5.95136708756859</v>
      </c>
      <c r="L57" s="16">
        <v>520.745</v>
      </c>
      <c r="M57" s="16">
        <v>11</v>
      </c>
      <c r="N57" s="17">
        <v>28.138826387582998</v>
      </c>
      <c r="O57" s="17">
        <v>1.94369217827787</v>
      </c>
    </row>
    <row r="58" spans="1:15" s="2" customFormat="1" ht="19.649999999999999" customHeight="1" x14ac:dyDescent="0.25">
      <c r="A58" s="27"/>
      <c r="B58" s="15" t="s">
        <v>34</v>
      </c>
      <c r="C58" s="15" t="s">
        <v>45</v>
      </c>
      <c r="D58" s="25">
        <v>197.08099999999999</v>
      </c>
      <c r="E58" s="25">
        <v>38.817999999999998</v>
      </c>
      <c r="F58" s="26">
        <v>12.7922509522091</v>
      </c>
      <c r="G58" s="26">
        <v>2.5055000440269799</v>
      </c>
      <c r="H58" s="25">
        <v>218.74600000000001</v>
      </c>
      <c r="I58" s="25">
        <v>21.664999999999999</v>
      </c>
      <c r="J58" s="26">
        <v>11.241073139998701</v>
      </c>
      <c r="K58" s="26">
        <v>-1.5511778122103499</v>
      </c>
      <c r="L58" s="25">
        <v>185.49600000000001</v>
      </c>
      <c r="M58" s="25">
        <v>-33.25</v>
      </c>
      <c r="N58" s="26">
        <v>10.0234082700575</v>
      </c>
      <c r="O58" s="26">
        <v>-1.21766486994124</v>
      </c>
    </row>
    <row r="59" spans="1:15" s="2" customFormat="1" ht="19.649999999999999" customHeight="1" x14ac:dyDescent="0.25">
      <c r="A59" s="27"/>
      <c r="B59" s="15" t="s">
        <v>34</v>
      </c>
      <c r="C59" s="15" t="s">
        <v>47</v>
      </c>
      <c r="D59" s="16">
        <v>74.492999999999995</v>
      </c>
      <c r="E59" s="16">
        <v>6.83</v>
      </c>
      <c r="F59" s="17">
        <v>4.8352360206357403</v>
      </c>
      <c r="G59" s="17">
        <v>0.43728813199261801</v>
      </c>
      <c r="H59" s="16">
        <v>81.581000000000003</v>
      </c>
      <c r="I59" s="16">
        <v>7.0880000000000001</v>
      </c>
      <c r="J59" s="17">
        <v>4.1923417472056101</v>
      </c>
      <c r="K59" s="17">
        <v>-0.64289427343013195</v>
      </c>
      <c r="L59" s="16">
        <v>87.248000000000005</v>
      </c>
      <c r="M59" s="16">
        <v>5.6669999999999998</v>
      </c>
      <c r="N59" s="17">
        <v>4.7145077238645499</v>
      </c>
      <c r="O59" s="17">
        <v>0.52216597665893705</v>
      </c>
    </row>
    <row r="60" spans="1:15" s="2" customFormat="1" ht="19.649999999999999" customHeight="1" x14ac:dyDescent="0.25">
      <c r="A60" s="27"/>
      <c r="B60" s="15" t="s">
        <v>35</v>
      </c>
      <c r="C60" s="15" t="s">
        <v>47</v>
      </c>
      <c r="D60" s="25">
        <v>105.413</v>
      </c>
      <c r="E60" s="25">
        <v>6.8840000000000003</v>
      </c>
      <c r="F60" s="26">
        <v>6.8422098001594103</v>
      </c>
      <c r="G60" s="26">
        <v>0.43803901967202702</v>
      </c>
      <c r="H60" s="25">
        <v>89.578000000000003</v>
      </c>
      <c r="I60" s="25">
        <v>-15.835000000000001</v>
      </c>
      <c r="J60" s="26">
        <v>4.6032972019365301</v>
      </c>
      <c r="K60" s="26">
        <v>-2.2389125982228801</v>
      </c>
      <c r="L60" s="25">
        <v>76.665999999999997</v>
      </c>
      <c r="M60" s="25">
        <v>-12.912000000000001</v>
      </c>
      <c r="N60" s="26">
        <v>4.1427018287845998</v>
      </c>
      <c r="O60" s="26">
        <v>-0.460595373151925</v>
      </c>
    </row>
    <row r="61" spans="1:15" s="2" customFormat="1" ht="19.649999999999999" customHeight="1" x14ac:dyDescent="0.25">
      <c r="A61" s="27"/>
      <c r="B61" s="15" t="s">
        <v>36</v>
      </c>
      <c r="C61" s="15" t="s">
        <v>47</v>
      </c>
      <c r="D61" s="16">
        <v>85.028000000000006</v>
      </c>
      <c r="E61" s="16">
        <v>-22.669</v>
      </c>
      <c r="F61" s="17">
        <v>5.5190480764986702</v>
      </c>
      <c r="G61" s="17">
        <v>-1.4810227711314701</v>
      </c>
      <c r="H61" s="16">
        <v>103.413</v>
      </c>
      <c r="I61" s="16">
        <v>18.385000000000002</v>
      </c>
      <c r="J61" s="17">
        <v>5.3142599024745198</v>
      </c>
      <c r="K61" s="17">
        <v>-0.204788174024157</v>
      </c>
      <c r="L61" s="16">
        <v>94.745999999999995</v>
      </c>
      <c r="M61" s="16">
        <v>-8.6669999999999998</v>
      </c>
      <c r="N61" s="17">
        <v>5.1196674858480398</v>
      </c>
      <c r="O61" s="17">
        <v>-0.194592416626471</v>
      </c>
    </row>
    <row r="62" spans="1:15" s="2" customFormat="1" ht="19.649999999999999" customHeight="1" x14ac:dyDescent="0.25">
      <c r="A62" s="18" t="s">
        <v>21</v>
      </c>
      <c r="B62" s="19"/>
      <c r="C62" s="19"/>
      <c r="D62" s="20">
        <v>1540.6279999999999</v>
      </c>
      <c r="E62" s="20">
        <v>2.11499999999999</v>
      </c>
      <c r="F62" s="21">
        <v>100</v>
      </c>
      <c r="G62" s="22"/>
      <c r="H62" s="20">
        <v>1945.953</v>
      </c>
      <c r="I62" s="20">
        <v>405.32499999999999</v>
      </c>
      <c r="J62" s="21">
        <v>99.999999999999901</v>
      </c>
      <c r="K62" s="22"/>
      <c r="L62" s="20">
        <v>1850.6279999999999</v>
      </c>
      <c r="M62" s="20">
        <v>-95.325000000000003</v>
      </c>
      <c r="N62" s="21">
        <v>99.999999999999901</v>
      </c>
      <c r="O62" s="22"/>
    </row>
    <row r="63" spans="1:15" s="2" customFormat="1" ht="11.1" customHeight="1" x14ac:dyDescent="0.25">
      <c r="A63" s="23"/>
      <c r="B63" s="23"/>
      <c r="C63" s="24"/>
      <c r="D63" s="23"/>
      <c r="E63" s="23"/>
      <c r="F63" s="24"/>
      <c r="G63" s="24"/>
      <c r="H63" s="23"/>
      <c r="I63" s="23"/>
      <c r="J63" s="24"/>
      <c r="K63" s="24"/>
      <c r="L63" s="23"/>
      <c r="M63" s="23"/>
      <c r="N63" s="24"/>
      <c r="O63" s="24"/>
    </row>
    <row r="64" spans="1:15" s="2" customFormat="1" ht="19.649999999999999" customHeight="1" x14ac:dyDescent="0.25">
      <c r="A64" s="14" t="s">
        <v>49</v>
      </c>
      <c r="B64" s="15" t="s">
        <v>20</v>
      </c>
      <c r="C64" s="15" t="s">
        <v>49</v>
      </c>
      <c r="D64" s="25">
        <v>331.49299999999999</v>
      </c>
      <c r="E64" s="25">
        <v>-688.51300000000003</v>
      </c>
      <c r="F64" s="26">
        <v>8.0907856575043198</v>
      </c>
      <c r="G64" s="26">
        <v>-16.998070184253798</v>
      </c>
      <c r="H64" s="25">
        <v>334.07600000000002</v>
      </c>
      <c r="I64" s="25">
        <v>2.5830000000000002</v>
      </c>
      <c r="J64" s="26">
        <v>7.4217901284210797</v>
      </c>
      <c r="K64" s="26">
        <v>-0.668995529083244</v>
      </c>
      <c r="L64" s="25">
        <v>154.61500000000001</v>
      </c>
      <c r="M64" s="25">
        <v>-179.46100000000001</v>
      </c>
      <c r="N64" s="26">
        <v>3.99065358809094</v>
      </c>
      <c r="O64" s="26">
        <v>-3.4311365403301401</v>
      </c>
    </row>
    <row r="65" spans="1:15" s="2" customFormat="1" ht="19.649999999999999" customHeight="1" x14ac:dyDescent="0.25">
      <c r="A65" s="27"/>
      <c r="B65" s="15" t="s">
        <v>29</v>
      </c>
      <c r="C65" s="15" t="s">
        <v>50</v>
      </c>
      <c r="D65" s="16">
        <v>115.247</v>
      </c>
      <c r="E65" s="16">
        <v>48.417000000000002</v>
      </c>
      <c r="F65" s="17">
        <v>2.8128460470368899</v>
      </c>
      <c r="G65" s="17">
        <v>1.1690437204773501</v>
      </c>
      <c r="H65" s="16">
        <v>104.163</v>
      </c>
      <c r="I65" s="16">
        <v>-11.084</v>
      </c>
      <c r="J65" s="17">
        <v>2.3140720229729901</v>
      </c>
      <c r="K65" s="17">
        <v>-0.49877402406390298</v>
      </c>
      <c r="L65" s="16">
        <v>83.364000000000004</v>
      </c>
      <c r="M65" s="16">
        <v>-20.798999999999999</v>
      </c>
      <c r="N65" s="17">
        <v>2.1516466430657601</v>
      </c>
      <c r="O65" s="17">
        <v>-0.162425379907227</v>
      </c>
    </row>
    <row r="66" spans="1:15" s="2" customFormat="1" ht="19.649999999999999" customHeight="1" x14ac:dyDescent="0.25">
      <c r="A66" s="27"/>
      <c r="B66" s="15" t="s">
        <v>31</v>
      </c>
      <c r="C66" s="15" t="s">
        <v>50</v>
      </c>
      <c r="D66" s="25">
        <v>97.912999999999997</v>
      </c>
      <c r="E66" s="25">
        <v>-25.416</v>
      </c>
      <c r="F66" s="26">
        <v>2.3897732262316902</v>
      </c>
      <c r="G66" s="26">
        <v>-0.64372216703873397</v>
      </c>
      <c r="H66" s="25">
        <v>85.578999999999994</v>
      </c>
      <c r="I66" s="25">
        <v>-12.334</v>
      </c>
      <c r="J66" s="26">
        <v>1.9012122313490001</v>
      </c>
      <c r="K66" s="26">
        <v>-0.48856099488269</v>
      </c>
      <c r="L66" s="25">
        <v>70.415999999999997</v>
      </c>
      <c r="M66" s="25">
        <v>-15.163</v>
      </c>
      <c r="N66" s="26">
        <v>1.81745537663882</v>
      </c>
      <c r="O66" s="26">
        <v>-8.37568547101748E-2</v>
      </c>
    </row>
    <row r="67" spans="1:15" s="2" customFormat="1" ht="19.649999999999999" customHeight="1" x14ac:dyDescent="0.25">
      <c r="A67" s="27"/>
      <c r="B67" s="15" t="s">
        <v>23</v>
      </c>
      <c r="C67" s="15" t="s">
        <v>50</v>
      </c>
      <c r="D67" s="16">
        <v>137.499</v>
      </c>
      <c r="E67" s="16">
        <v>18.001000000000001</v>
      </c>
      <c r="F67" s="17">
        <v>3.3559530280313199</v>
      </c>
      <c r="G67" s="17">
        <v>0.41668787137693503</v>
      </c>
      <c r="H67" s="16">
        <v>123.16500000000001</v>
      </c>
      <c r="I67" s="16">
        <v>-14.334</v>
      </c>
      <c r="J67" s="17">
        <v>2.7362180496862401</v>
      </c>
      <c r="K67" s="17">
        <v>-0.61973497834507596</v>
      </c>
      <c r="L67" s="16">
        <v>112.36499999999999</v>
      </c>
      <c r="M67" s="16">
        <v>-10.8</v>
      </c>
      <c r="N67" s="17">
        <v>2.9001700380030302</v>
      </c>
      <c r="O67" s="17">
        <v>0.16395198831678301</v>
      </c>
    </row>
    <row r="68" spans="1:15" s="2" customFormat="1" ht="19.649999999999999" customHeight="1" x14ac:dyDescent="0.25">
      <c r="A68" s="27"/>
      <c r="B68" s="15" t="s">
        <v>33</v>
      </c>
      <c r="C68" s="15" t="s">
        <v>51</v>
      </c>
      <c r="D68" s="25">
        <v>252.39599999999999</v>
      </c>
      <c r="E68" s="25">
        <v>-27.22</v>
      </c>
      <c r="F68" s="26">
        <v>6.1602565870514896</v>
      </c>
      <c r="G68" s="26">
        <v>-0.71739463759722599</v>
      </c>
      <c r="H68" s="25">
        <v>199.66300000000001</v>
      </c>
      <c r="I68" s="25">
        <v>-52.732999999999997</v>
      </c>
      <c r="J68" s="26">
        <v>4.4356879345147098</v>
      </c>
      <c r="K68" s="26">
        <v>-1.72456865253678</v>
      </c>
      <c r="L68" s="25">
        <v>115.199</v>
      </c>
      <c r="M68" s="25">
        <v>-84.463999999999999</v>
      </c>
      <c r="N68" s="26">
        <v>2.9733163192089198</v>
      </c>
      <c r="O68" s="26">
        <v>-1.46237161530579</v>
      </c>
    </row>
    <row r="69" spans="1:15" s="2" customFormat="1" ht="19.649999999999999" customHeight="1" x14ac:dyDescent="0.25">
      <c r="A69" s="27"/>
      <c r="B69" s="15" t="s">
        <v>34</v>
      </c>
      <c r="C69" s="15" t="s">
        <v>49</v>
      </c>
      <c r="D69" s="16">
        <v>603.11500000000001</v>
      </c>
      <c r="E69" s="16">
        <v>603.11500000000001</v>
      </c>
      <c r="F69" s="17">
        <v>14.720293314868499</v>
      </c>
      <c r="G69" s="17">
        <v>14.720293314868499</v>
      </c>
      <c r="H69" s="16">
        <v>819.24300000000005</v>
      </c>
      <c r="I69" s="16">
        <v>216.12799999999999</v>
      </c>
      <c r="J69" s="17">
        <v>18.200198787635401</v>
      </c>
      <c r="K69" s="17">
        <v>3.4799054727668</v>
      </c>
      <c r="L69" s="16">
        <v>600.52599999999995</v>
      </c>
      <c r="M69" s="16">
        <v>-218.71700000000001</v>
      </c>
      <c r="N69" s="17">
        <v>15.4997331218957</v>
      </c>
      <c r="O69" s="17">
        <v>-2.7004656657396899</v>
      </c>
    </row>
    <row r="70" spans="1:15" s="2" customFormat="1" ht="19.649999999999999" customHeight="1" x14ac:dyDescent="0.25">
      <c r="A70" s="27"/>
      <c r="B70" s="15" t="s">
        <v>35</v>
      </c>
      <c r="C70" s="15" t="s">
        <v>50</v>
      </c>
      <c r="D70" s="25">
        <v>187.74799999999999</v>
      </c>
      <c r="E70" s="25">
        <v>-22.864999999999998</v>
      </c>
      <c r="F70" s="26">
        <v>4.5823858290374799</v>
      </c>
      <c r="G70" s="26">
        <v>-0.59801428174638305</v>
      </c>
      <c r="H70" s="25">
        <v>145.82900000000001</v>
      </c>
      <c r="I70" s="25">
        <v>-41.918999999999997</v>
      </c>
      <c r="J70" s="26">
        <v>3.2397186048609199</v>
      </c>
      <c r="K70" s="26">
        <v>-1.34266722417656</v>
      </c>
      <c r="L70" s="25">
        <v>233.947</v>
      </c>
      <c r="M70" s="25">
        <v>88.117999999999995</v>
      </c>
      <c r="N70" s="26">
        <v>6.0382332566252304</v>
      </c>
      <c r="O70" s="26">
        <v>2.79851465176431</v>
      </c>
    </row>
    <row r="71" spans="1:15" s="2" customFormat="1" ht="19.649999999999999" customHeight="1" x14ac:dyDescent="0.25">
      <c r="A71" s="27"/>
      <c r="B71" s="15" t="s">
        <v>24</v>
      </c>
      <c r="C71" s="15" t="s">
        <v>52</v>
      </c>
      <c r="D71" s="16">
        <v>1474.4469999999999</v>
      </c>
      <c r="E71" s="16">
        <v>146.75899999999999</v>
      </c>
      <c r="F71" s="17">
        <v>35.9869880822529</v>
      </c>
      <c r="G71" s="17">
        <v>3.3301479903003801</v>
      </c>
      <c r="H71" s="16">
        <v>1487.079</v>
      </c>
      <c r="I71" s="16">
        <v>12.632</v>
      </c>
      <c r="J71" s="17">
        <v>33.036758828476998</v>
      </c>
      <c r="K71" s="17">
        <v>-2.9502292537759298</v>
      </c>
      <c r="L71" s="16">
        <v>1429.788</v>
      </c>
      <c r="M71" s="16">
        <v>-57.290999999999997</v>
      </c>
      <c r="N71" s="17">
        <v>36.903202227528801</v>
      </c>
      <c r="O71" s="17">
        <v>3.8664433990517901</v>
      </c>
    </row>
    <row r="72" spans="1:15" s="2" customFormat="1" ht="19.649999999999999" customHeight="1" x14ac:dyDescent="0.25">
      <c r="A72" s="27"/>
      <c r="B72" s="15" t="s">
        <v>53</v>
      </c>
      <c r="C72" s="15" t="s">
        <v>52</v>
      </c>
      <c r="D72" s="25">
        <v>683.61300000000006</v>
      </c>
      <c r="E72" s="25">
        <v>51.531999999999996</v>
      </c>
      <c r="F72" s="26">
        <v>16.685016744496899</v>
      </c>
      <c r="G72" s="26">
        <v>1.13786399312647</v>
      </c>
      <c r="H72" s="25">
        <v>657.245</v>
      </c>
      <c r="I72" s="25">
        <v>-26.367999999999999</v>
      </c>
      <c r="J72" s="26">
        <v>14.601271725458</v>
      </c>
      <c r="K72" s="26">
        <v>-2.08374501903885</v>
      </c>
      <c r="L72" s="25">
        <v>612.64599999999996</v>
      </c>
      <c r="M72" s="25">
        <v>-44.598999999999997</v>
      </c>
      <c r="N72" s="26">
        <v>15.812553491767</v>
      </c>
      <c r="O72" s="26">
        <v>1.2112817663090201</v>
      </c>
    </row>
    <row r="73" spans="1:15" s="2" customFormat="1" ht="19.649999999999999" customHeight="1" x14ac:dyDescent="0.25">
      <c r="A73" s="27"/>
      <c r="B73" s="15" t="s">
        <v>54</v>
      </c>
      <c r="C73" s="15" t="s">
        <v>55</v>
      </c>
      <c r="D73" s="16">
        <v>213.696</v>
      </c>
      <c r="E73" s="16">
        <v>-72.216999999999999</v>
      </c>
      <c r="F73" s="17">
        <v>5.2157014834884698</v>
      </c>
      <c r="G73" s="17">
        <v>-1.8168356195134701</v>
      </c>
      <c r="H73" s="16">
        <v>545.24400000000003</v>
      </c>
      <c r="I73" s="16">
        <v>331.548</v>
      </c>
      <c r="J73" s="17">
        <v>12.1130716866247</v>
      </c>
      <c r="K73" s="17">
        <v>6.8973702031361999</v>
      </c>
      <c r="L73" s="16">
        <v>461.56200000000001</v>
      </c>
      <c r="M73" s="16">
        <v>-83.682000000000002</v>
      </c>
      <c r="N73" s="17">
        <v>11.913035937175801</v>
      </c>
      <c r="O73" s="17">
        <v>-0.200035749448915</v>
      </c>
    </row>
    <row r="74" spans="1:15" s="2" customFormat="1" ht="19.649999999999999" customHeight="1" x14ac:dyDescent="0.25">
      <c r="A74" s="18" t="s">
        <v>21</v>
      </c>
      <c r="B74" s="19"/>
      <c r="C74" s="19"/>
      <c r="D74" s="20">
        <v>4097.1670000000004</v>
      </c>
      <c r="E74" s="20">
        <v>31.593</v>
      </c>
      <c r="F74" s="21">
        <v>100</v>
      </c>
      <c r="G74" s="22"/>
      <c r="H74" s="20">
        <v>4501.2860000000001</v>
      </c>
      <c r="I74" s="20">
        <v>404.11900000000003</v>
      </c>
      <c r="J74" s="21">
        <v>100</v>
      </c>
      <c r="K74" s="22"/>
      <c r="L74" s="20">
        <v>3874.4279999999999</v>
      </c>
      <c r="M74" s="20">
        <v>-626.85799999999995</v>
      </c>
      <c r="N74" s="21">
        <v>100</v>
      </c>
      <c r="O74" s="22"/>
    </row>
    <row r="75" spans="1:15" s="2" customFormat="1" ht="11.1" customHeight="1" x14ac:dyDescent="0.25">
      <c r="A75" s="23"/>
      <c r="B75" s="23"/>
      <c r="C75" s="24"/>
      <c r="D75" s="23"/>
      <c r="E75" s="23"/>
      <c r="F75" s="24"/>
      <c r="G75" s="24"/>
      <c r="H75" s="23"/>
      <c r="I75" s="23"/>
      <c r="J75" s="24"/>
      <c r="K75" s="24"/>
      <c r="L75" s="23"/>
      <c r="M75" s="23"/>
      <c r="N75" s="24"/>
      <c r="O75" s="24"/>
    </row>
    <row r="76" spans="1:15" s="2" customFormat="1" ht="19.649999999999999" customHeight="1" x14ac:dyDescent="0.25">
      <c r="A76" s="14" t="s">
        <v>56</v>
      </c>
      <c r="B76" s="15" t="s">
        <v>20</v>
      </c>
      <c r="C76" s="15" t="s">
        <v>56</v>
      </c>
      <c r="D76" s="25">
        <v>104.57899999999999</v>
      </c>
      <c r="E76" s="25">
        <v>2.331</v>
      </c>
      <c r="F76" s="26">
        <v>33.973634284526199</v>
      </c>
      <c r="G76" s="26">
        <v>1.17492765344431</v>
      </c>
      <c r="H76" s="25">
        <v>94.248999999999995</v>
      </c>
      <c r="I76" s="25">
        <v>-10.33</v>
      </c>
      <c r="J76" s="26">
        <v>36.495539171649</v>
      </c>
      <c r="K76" s="26">
        <v>2.5219048871227399</v>
      </c>
      <c r="L76" s="25">
        <v>95.331000000000003</v>
      </c>
      <c r="M76" s="25">
        <v>1.0820000000000001</v>
      </c>
      <c r="N76" s="26">
        <v>37.507819784941198</v>
      </c>
      <c r="O76" s="26">
        <v>1.0122806132922</v>
      </c>
    </row>
    <row r="77" spans="1:15" s="2" customFormat="1" ht="19.649999999999999" customHeight="1" x14ac:dyDescent="0.25">
      <c r="A77" s="27"/>
      <c r="B77" s="15" t="s">
        <v>31</v>
      </c>
      <c r="C77" s="15" t="s">
        <v>57</v>
      </c>
      <c r="D77" s="16">
        <v>203.245</v>
      </c>
      <c r="E77" s="16">
        <v>-6.2510000000000003</v>
      </c>
      <c r="F77" s="17">
        <v>66.026365715473801</v>
      </c>
      <c r="G77" s="17">
        <v>-1.1749276534443001</v>
      </c>
      <c r="H77" s="16">
        <v>163.999</v>
      </c>
      <c r="I77" s="16">
        <v>-39.246000000000002</v>
      </c>
      <c r="J77" s="17">
        <v>63.504460828351</v>
      </c>
      <c r="K77" s="17">
        <v>-2.5219048871227199</v>
      </c>
      <c r="L77" s="16">
        <v>158.83199999999999</v>
      </c>
      <c r="M77" s="16">
        <v>-5.1669999999999998</v>
      </c>
      <c r="N77" s="17">
        <v>62.492180215058802</v>
      </c>
      <c r="O77" s="17">
        <v>-1.0122806132922</v>
      </c>
    </row>
    <row r="78" spans="1:15" s="2" customFormat="1" ht="19.649999999999999" customHeight="1" x14ac:dyDescent="0.25">
      <c r="A78" s="18" t="s">
        <v>21</v>
      </c>
      <c r="B78" s="19"/>
      <c r="C78" s="19"/>
      <c r="D78" s="20">
        <v>307.82400000000001</v>
      </c>
      <c r="E78" s="20">
        <v>-3.92</v>
      </c>
      <c r="F78" s="21">
        <v>100</v>
      </c>
      <c r="G78" s="22"/>
      <c r="H78" s="20">
        <v>258.24799999999999</v>
      </c>
      <c r="I78" s="20">
        <v>-49.576000000000001</v>
      </c>
      <c r="J78" s="21">
        <v>100</v>
      </c>
      <c r="K78" s="22"/>
      <c r="L78" s="20">
        <v>254.16300000000001</v>
      </c>
      <c r="M78" s="20">
        <v>-4.085</v>
      </c>
      <c r="N78" s="21">
        <v>100</v>
      </c>
      <c r="O78" s="22"/>
    </row>
    <row r="79" spans="1:15" s="2" customFormat="1" ht="11.1" customHeight="1" x14ac:dyDescent="0.25">
      <c r="A79" s="23"/>
      <c r="B79" s="23"/>
      <c r="C79" s="24"/>
      <c r="D79" s="23"/>
      <c r="E79" s="23"/>
      <c r="F79" s="24"/>
      <c r="G79" s="24"/>
      <c r="H79" s="23"/>
      <c r="I79" s="23"/>
      <c r="J79" s="24"/>
      <c r="K79" s="24"/>
      <c r="L79" s="23"/>
      <c r="M79" s="23"/>
      <c r="N79" s="24"/>
      <c r="O79" s="24"/>
    </row>
    <row r="80" spans="1:15" s="2" customFormat="1" ht="19.649999999999999" customHeight="1" x14ac:dyDescent="0.25">
      <c r="A80" s="14" t="s">
        <v>40</v>
      </c>
      <c r="B80" s="15" t="s">
        <v>20</v>
      </c>
      <c r="C80" s="15" t="s">
        <v>40</v>
      </c>
      <c r="D80" s="25">
        <v>127.083</v>
      </c>
      <c r="E80" s="25">
        <v>-3.7490000000000001</v>
      </c>
      <c r="F80" s="26">
        <v>100</v>
      </c>
      <c r="G80" s="26">
        <v>0</v>
      </c>
      <c r="H80" s="25">
        <v>139.91499999999999</v>
      </c>
      <c r="I80" s="25">
        <v>12.832000000000001</v>
      </c>
      <c r="J80" s="26">
        <v>100</v>
      </c>
      <c r="K80" s="26">
        <v>0</v>
      </c>
      <c r="L80" s="25">
        <v>119.33199999999999</v>
      </c>
      <c r="M80" s="25">
        <v>-20.582999999999998</v>
      </c>
      <c r="N80" s="26">
        <v>100</v>
      </c>
      <c r="O80" s="26">
        <v>0</v>
      </c>
    </row>
    <row r="81" spans="1:15" s="2" customFormat="1" ht="19.649999999999999" customHeight="1" x14ac:dyDescent="0.25">
      <c r="A81" s="18" t="s">
        <v>21</v>
      </c>
      <c r="B81" s="19"/>
      <c r="C81" s="19"/>
      <c r="D81" s="20">
        <v>127.083</v>
      </c>
      <c r="E81" s="20">
        <v>-3.7490000000000001</v>
      </c>
      <c r="F81" s="21">
        <v>100</v>
      </c>
      <c r="G81" s="22"/>
      <c r="H81" s="20">
        <v>139.91499999999999</v>
      </c>
      <c r="I81" s="20">
        <v>12.832000000000001</v>
      </c>
      <c r="J81" s="21">
        <v>100</v>
      </c>
      <c r="K81" s="22"/>
      <c r="L81" s="20">
        <v>119.33199999999999</v>
      </c>
      <c r="M81" s="20">
        <v>-20.582999999999998</v>
      </c>
      <c r="N81" s="21">
        <v>100</v>
      </c>
      <c r="O81" s="22"/>
    </row>
    <row r="82" spans="1:15" s="2" customFormat="1" ht="11.1" customHeight="1" x14ac:dyDescent="0.25">
      <c r="A82" s="23"/>
      <c r="B82" s="23"/>
      <c r="C82" s="24"/>
      <c r="D82" s="23"/>
      <c r="E82" s="23"/>
      <c r="F82" s="24"/>
      <c r="G82" s="24"/>
      <c r="H82" s="23"/>
      <c r="I82" s="23"/>
      <c r="J82" s="24"/>
      <c r="K82" s="24"/>
      <c r="L82" s="23"/>
      <c r="M82" s="23"/>
      <c r="N82" s="24"/>
      <c r="O82" s="24"/>
    </row>
    <row r="83" spans="1:15" s="2" customFormat="1" ht="19.649999999999999" customHeight="1" x14ac:dyDescent="0.25">
      <c r="A83" s="14" t="s">
        <v>58</v>
      </c>
      <c r="B83" s="15" t="s">
        <v>20</v>
      </c>
      <c r="C83" s="15" t="s">
        <v>58</v>
      </c>
      <c r="D83" s="16">
        <v>176.744</v>
      </c>
      <c r="E83" s="16">
        <v>5.9160000000000004</v>
      </c>
      <c r="F83" s="17">
        <v>21.574273560089601</v>
      </c>
      <c r="G83" s="17">
        <v>-1.1264279467081999</v>
      </c>
      <c r="H83" s="16">
        <v>139.99700000000001</v>
      </c>
      <c r="I83" s="16">
        <v>-36.747</v>
      </c>
      <c r="J83" s="17">
        <v>19.182427423785899</v>
      </c>
      <c r="K83" s="17">
        <v>-2.3918461363037</v>
      </c>
      <c r="L83" s="16">
        <v>126.414</v>
      </c>
      <c r="M83" s="16">
        <v>-13.583</v>
      </c>
      <c r="N83" s="17">
        <v>18.614218863657101</v>
      </c>
      <c r="O83" s="17">
        <v>-0.56820856012878496</v>
      </c>
    </row>
    <row r="84" spans="1:15" s="2" customFormat="1" ht="19.649999999999999" customHeight="1" x14ac:dyDescent="0.25">
      <c r="A84" s="27"/>
      <c r="B84" s="15" t="s">
        <v>48</v>
      </c>
      <c r="C84" s="15" t="s">
        <v>58</v>
      </c>
      <c r="D84" s="25">
        <v>152.66499999999999</v>
      </c>
      <c r="E84" s="25">
        <v>-13.082000000000001</v>
      </c>
      <c r="F84" s="26">
        <v>18.635068081808001</v>
      </c>
      <c r="G84" s="26">
        <v>-3.39043811534474</v>
      </c>
      <c r="H84" s="25">
        <v>121.414</v>
      </c>
      <c r="I84" s="25">
        <v>-31.251000000000001</v>
      </c>
      <c r="J84" s="26">
        <v>16.6361796555036</v>
      </c>
      <c r="K84" s="26">
        <v>-1.99888842630441</v>
      </c>
      <c r="L84" s="25">
        <v>112.247</v>
      </c>
      <c r="M84" s="25">
        <v>-9.1669999999999998</v>
      </c>
      <c r="N84" s="26">
        <v>16.528155305495599</v>
      </c>
      <c r="O84" s="26">
        <v>-0.108024350008026</v>
      </c>
    </row>
    <row r="85" spans="1:15" s="2" customFormat="1" ht="19.649999999999999" customHeight="1" x14ac:dyDescent="0.25">
      <c r="A85" s="27"/>
      <c r="B85" s="15" t="s">
        <v>34</v>
      </c>
      <c r="C85" s="15" t="s">
        <v>58</v>
      </c>
      <c r="D85" s="16">
        <v>238.49600000000001</v>
      </c>
      <c r="E85" s="16">
        <v>39.996000000000002</v>
      </c>
      <c r="F85" s="17">
        <v>29.112037449571901</v>
      </c>
      <c r="G85" s="17">
        <v>2.7341061438177401</v>
      </c>
      <c r="H85" s="16">
        <v>197.83</v>
      </c>
      <c r="I85" s="16">
        <v>-40.665999999999997</v>
      </c>
      <c r="J85" s="17">
        <v>27.106720981503599</v>
      </c>
      <c r="K85" s="17">
        <v>-2.0053164680682198</v>
      </c>
      <c r="L85" s="16">
        <v>160.33099999999999</v>
      </c>
      <c r="M85" s="16">
        <v>-37.499000000000002</v>
      </c>
      <c r="N85" s="17">
        <v>23.608432014088699</v>
      </c>
      <c r="O85" s="17">
        <v>-3.4982889674149402</v>
      </c>
    </row>
    <row r="86" spans="1:15" s="2" customFormat="1" ht="19.649999999999999" customHeight="1" x14ac:dyDescent="0.25">
      <c r="A86" s="27"/>
      <c r="B86" s="15" t="s">
        <v>34</v>
      </c>
      <c r="C86" s="15" t="s">
        <v>59</v>
      </c>
      <c r="D86" s="25">
        <v>120.998</v>
      </c>
      <c r="E86" s="25">
        <v>22.382999999999999</v>
      </c>
      <c r="F86" s="26">
        <v>14.769632645089599</v>
      </c>
      <c r="G86" s="26">
        <v>1.6650497951302199</v>
      </c>
      <c r="H86" s="25">
        <v>140.07900000000001</v>
      </c>
      <c r="I86" s="25">
        <v>19.081</v>
      </c>
      <c r="J86" s="26">
        <v>19.1936630863269</v>
      </c>
      <c r="K86" s="26">
        <v>4.4240304412372602</v>
      </c>
      <c r="L86" s="25">
        <v>131.32900000000001</v>
      </c>
      <c r="M86" s="25">
        <v>-8.75</v>
      </c>
      <c r="N86" s="26">
        <v>19.337943179910699</v>
      </c>
      <c r="O86" s="26">
        <v>0.14428009358377</v>
      </c>
    </row>
    <row r="87" spans="1:15" s="2" customFormat="1" ht="19.649999999999999" customHeight="1" x14ac:dyDescent="0.25">
      <c r="A87" s="27"/>
      <c r="B87" s="15" t="s">
        <v>54</v>
      </c>
      <c r="C87" s="15" t="s">
        <v>58</v>
      </c>
      <c r="D87" s="16">
        <v>21.498999999999999</v>
      </c>
      <c r="E87" s="16">
        <v>-3.1669999999999998</v>
      </c>
      <c r="F87" s="17">
        <v>2.6242775272052601</v>
      </c>
      <c r="G87" s="17">
        <v>-0.65349604250623095</v>
      </c>
      <c r="H87" s="16">
        <v>28.582999999999998</v>
      </c>
      <c r="I87" s="16">
        <v>7.0839999999999996</v>
      </c>
      <c r="J87" s="17">
        <v>3.9164505171830299</v>
      </c>
      <c r="K87" s="17">
        <v>1.2921729899777701</v>
      </c>
      <c r="L87" s="16">
        <v>20.166</v>
      </c>
      <c r="M87" s="16">
        <v>-8.4169999999999998</v>
      </c>
      <c r="N87" s="17">
        <v>2.96940479380851</v>
      </c>
      <c r="O87" s="17">
        <v>-0.94704572337451498</v>
      </c>
    </row>
    <row r="88" spans="1:15" s="2" customFormat="1" ht="19.649999999999999" customHeight="1" x14ac:dyDescent="0.25">
      <c r="A88" s="27"/>
      <c r="B88" s="15" t="s">
        <v>26</v>
      </c>
      <c r="C88" s="15" t="s">
        <v>60</v>
      </c>
      <c r="D88" s="25">
        <v>15.667</v>
      </c>
      <c r="E88" s="25">
        <v>-0.75</v>
      </c>
      <c r="F88" s="26">
        <v>1.91239387965602</v>
      </c>
      <c r="G88" s="26">
        <v>-0.26920056994884201</v>
      </c>
      <c r="H88" s="25">
        <v>14.166</v>
      </c>
      <c r="I88" s="25">
        <v>-1.5009999999999999</v>
      </c>
      <c r="J88" s="26">
        <v>1.94102921409281</v>
      </c>
      <c r="K88" s="26">
        <v>2.86353344367891E-2</v>
      </c>
      <c r="L88" s="25">
        <v>14.583</v>
      </c>
      <c r="M88" s="25">
        <v>0.41699999999999998</v>
      </c>
      <c r="N88" s="26">
        <v>2.1473187596999699</v>
      </c>
      <c r="O88" s="26">
        <v>0.20628954560715801</v>
      </c>
    </row>
    <row r="89" spans="1:15" s="2" customFormat="1" ht="19.649999999999999" customHeight="1" x14ac:dyDescent="0.25">
      <c r="A89" s="27"/>
      <c r="B89" s="15" t="s">
        <v>26</v>
      </c>
      <c r="C89" s="15" t="s">
        <v>61</v>
      </c>
      <c r="D89" s="16">
        <v>93.165999999999997</v>
      </c>
      <c r="E89" s="16">
        <v>15.416</v>
      </c>
      <c r="F89" s="17">
        <v>11.3723168565796</v>
      </c>
      <c r="G89" s="17">
        <v>1.0404067355600599</v>
      </c>
      <c r="H89" s="16">
        <v>87.75</v>
      </c>
      <c r="I89" s="16">
        <v>-5.4160000000000004</v>
      </c>
      <c r="J89" s="17">
        <v>12.023529121604099</v>
      </c>
      <c r="K89" s="17">
        <v>0.65121226502451002</v>
      </c>
      <c r="L89" s="16">
        <v>114.056</v>
      </c>
      <c r="M89" s="16">
        <v>26.306000000000001</v>
      </c>
      <c r="N89" s="17">
        <v>16.794527083339499</v>
      </c>
      <c r="O89" s="17">
        <v>4.7709979617353397</v>
      </c>
    </row>
    <row r="90" spans="1:15" s="2" customFormat="1" ht="19.649999999999999" customHeight="1" x14ac:dyDescent="0.25">
      <c r="A90" s="18" t="s">
        <v>21</v>
      </c>
      <c r="B90" s="19"/>
      <c r="C90" s="19"/>
      <c r="D90" s="20">
        <v>819.23500000000001</v>
      </c>
      <c r="E90" s="20">
        <v>66.712000000000003</v>
      </c>
      <c r="F90" s="21">
        <v>100</v>
      </c>
      <c r="G90" s="22"/>
      <c r="H90" s="20">
        <v>729.81899999999996</v>
      </c>
      <c r="I90" s="20">
        <v>-89.415999999999997</v>
      </c>
      <c r="J90" s="21">
        <v>100</v>
      </c>
      <c r="K90" s="22"/>
      <c r="L90" s="20">
        <v>679.12599999999998</v>
      </c>
      <c r="M90" s="20">
        <v>-50.692999999999998</v>
      </c>
      <c r="N90" s="21">
        <v>100</v>
      </c>
      <c r="O90" s="22"/>
    </row>
    <row r="91" spans="1:15" s="2" customFormat="1" ht="11.1" customHeight="1" x14ac:dyDescent="0.25">
      <c r="A91" s="23"/>
      <c r="B91" s="23"/>
      <c r="C91" s="24"/>
      <c r="D91" s="23"/>
      <c r="E91" s="23"/>
      <c r="F91" s="24"/>
      <c r="G91" s="24"/>
      <c r="H91" s="23"/>
      <c r="I91" s="23"/>
      <c r="J91" s="24"/>
      <c r="K91" s="24"/>
      <c r="L91" s="23"/>
      <c r="M91" s="23"/>
      <c r="N91" s="24"/>
      <c r="O91" s="24"/>
    </row>
    <row r="92" spans="1:15" s="2" customFormat="1" ht="19.649999999999999" customHeight="1" x14ac:dyDescent="0.25">
      <c r="A92" s="14" t="s">
        <v>62</v>
      </c>
      <c r="B92" s="15" t="s">
        <v>20</v>
      </c>
      <c r="C92" s="15" t="s">
        <v>62</v>
      </c>
      <c r="D92" s="25">
        <v>104.997</v>
      </c>
      <c r="E92" s="25">
        <v>-6.165</v>
      </c>
      <c r="F92" s="26">
        <v>15.6483987504769</v>
      </c>
      <c r="G92" s="26">
        <v>-1.35795021303566</v>
      </c>
      <c r="H92" s="25">
        <v>102.914</v>
      </c>
      <c r="I92" s="25">
        <v>-2.0830000000000002</v>
      </c>
      <c r="J92" s="26">
        <v>15.6370509707631</v>
      </c>
      <c r="K92" s="26">
        <v>-1.13477797137751E-2</v>
      </c>
      <c r="L92" s="25">
        <v>100.327</v>
      </c>
      <c r="M92" s="25">
        <v>-2.5870000000000002</v>
      </c>
      <c r="N92" s="26">
        <v>15.112947542208399</v>
      </c>
      <c r="O92" s="26">
        <v>-0.52410342855469805</v>
      </c>
    </row>
    <row r="93" spans="1:15" s="2" customFormat="1" ht="19.649999999999999" customHeight="1" x14ac:dyDescent="0.25">
      <c r="A93" s="27"/>
      <c r="B93" s="15" t="s">
        <v>29</v>
      </c>
      <c r="C93" s="15" t="s">
        <v>63</v>
      </c>
      <c r="D93" s="16">
        <v>35.664999999999999</v>
      </c>
      <c r="E93" s="16">
        <v>4.0839999999999996</v>
      </c>
      <c r="F93" s="17">
        <v>5.31539131056849</v>
      </c>
      <c r="G93" s="17">
        <v>0.483906571028977</v>
      </c>
      <c r="H93" s="16">
        <v>22.748000000000001</v>
      </c>
      <c r="I93" s="16">
        <v>-12.917</v>
      </c>
      <c r="J93" s="17">
        <v>3.4563969477711498</v>
      </c>
      <c r="K93" s="17">
        <v>-1.85899436279734</v>
      </c>
      <c r="L93" s="16">
        <v>33.582000000000001</v>
      </c>
      <c r="M93" s="16">
        <v>10.834</v>
      </c>
      <c r="N93" s="17">
        <v>5.05868813342813</v>
      </c>
      <c r="O93" s="17">
        <v>1.6022911856569799</v>
      </c>
    </row>
    <row r="94" spans="1:15" s="2" customFormat="1" ht="19.649999999999999" customHeight="1" x14ac:dyDescent="0.25">
      <c r="A94" s="27"/>
      <c r="B94" s="15" t="s">
        <v>31</v>
      </c>
      <c r="C94" s="15" t="s">
        <v>63</v>
      </c>
      <c r="D94" s="25">
        <v>44.414000000000001</v>
      </c>
      <c r="E94" s="25">
        <v>5.165</v>
      </c>
      <c r="F94" s="26">
        <v>6.6193127623044701</v>
      </c>
      <c r="G94" s="26">
        <v>0.61472315012669498</v>
      </c>
      <c r="H94" s="25">
        <v>35.914999999999999</v>
      </c>
      <c r="I94" s="25">
        <v>-8.4990000000000006</v>
      </c>
      <c r="J94" s="26">
        <v>5.4570290302092799</v>
      </c>
      <c r="K94" s="26">
        <v>-1.16228373209518</v>
      </c>
      <c r="L94" s="25">
        <v>42.415999999999997</v>
      </c>
      <c r="M94" s="25">
        <v>6.5010000000000003</v>
      </c>
      <c r="N94" s="26">
        <v>6.3894144442703702</v>
      </c>
      <c r="O94" s="26">
        <v>0.93238541406108699</v>
      </c>
    </row>
    <row r="95" spans="1:15" s="2" customFormat="1" ht="19.649999999999999" customHeight="1" x14ac:dyDescent="0.25">
      <c r="A95" s="27"/>
      <c r="B95" s="15" t="s">
        <v>23</v>
      </c>
      <c r="C95" s="15" t="s">
        <v>63</v>
      </c>
      <c r="D95" s="16">
        <v>68.081999999999994</v>
      </c>
      <c r="E95" s="16">
        <v>19.751000000000001</v>
      </c>
      <c r="F95" s="17">
        <v>10.1467116558565</v>
      </c>
      <c r="G95" s="17">
        <v>2.7526934503949101</v>
      </c>
      <c r="H95" s="16">
        <v>50.999000000000002</v>
      </c>
      <c r="I95" s="16">
        <v>-17.082999999999998</v>
      </c>
      <c r="J95" s="17">
        <v>7.7489356400290497</v>
      </c>
      <c r="K95" s="17">
        <v>-2.3977760158274899</v>
      </c>
      <c r="L95" s="16">
        <v>51.332000000000001</v>
      </c>
      <c r="M95" s="16">
        <v>0.33300000000000002</v>
      </c>
      <c r="N95" s="17">
        <v>7.7324929803207896</v>
      </c>
      <c r="O95" s="17">
        <v>-1.6442659708258301E-2</v>
      </c>
    </row>
    <row r="96" spans="1:15" s="2" customFormat="1" ht="19.649999999999999" customHeight="1" x14ac:dyDescent="0.25">
      <c r="A96" s="27"/>
      <c r="B96" s="15" t="s">
        <v>33</v>
      </c>
      <c r="C96" s="15" t="s">
        <v>63</v>
      </c>
      <c r="D96" s="25">
        <v>31.916</v>
      </c>
      <c r="E96" s="25">
        <v>8.3000000000000004E-2</v>
      </c>
      <c r="F96" s="26">
        <v>4.75665299504006</v>
      </c>
      <c r="G96" s="26">
        <v>-0.113384486792723</v>
      </c>
      <c r="H96" s="25">
        <v>40.164999999999999</v>
      </c>
      <c r="I96" s="25">
        <v>8.2490000000000006</v>
      </c>
      <c r="J96" s="26">
        <v>6.1027863287861903</v>
      </c>
      <c r="K96" s="26">
        <v>1.3461333337461301</v>
      </c>
      <c r="L96" s="25">
        <v>24.248999999999999</v>
      </c>
      <c r="M96" s="25">
        <v>-15.916</v>
      </c>
      <c r="N96" s="26">
        <v>3.65279401308733</v>
      </c>
      <c r="O96" s="26">
        <v>-2.4499923156988599</v>
      </c>
    </row>
    <row r="97" spans="1:15" s="2" customFormat="1" ht="19.649999999999999" customHeight="1" x14ac:dyDescent="0.25">
      <c r="A97" s="27"/>
      <c r="B97" s="15" t="s">
        <v>35</v>
      </c>
      <c r="C97" s="15" t="s">
        <v>63</v>
      </c>
      <c r="D97" s="16">
        <v>100.914</v>
      </c>
      <c r="E97" s="16">
        <v>-1.5</v>
      </c>
      <c r="F97" s="17">
        <v>15.039882201449799</v>
      </c>
      <c r="G97" s="17">
        <v>-0.62813585102473202</v>
      </c>
      <c r="H97" s="16">
        <v>102.161</v>
      </c>
      <c r="I97" s="16">
        <v>1.2470000000000001</v>
      </c>
      <c r="J97" s="17">
        <v>15.5226379717447</v>
      </c>
      <c r="K97" s="17">
        <v>0.48275577029487099</v>
      </c>
      <c r="L97" s="16">
        <v>96.614999999999995</v>
      </c>
      <c r="M97" s="16">
        <v>-5.5460000000000003</v>
      </c>
      <c r="N97" s="17">
        <v>14.553783396199099</v>
      </c>
      <c r="O97" s="17">
        <v>-0.96885457554557597</v>
      </c>
    </row>
    <row r="98" spans="1:15" s="2" customFormat="1" ht="19.649999999999999" customHeight="1" x14ac:dyDescent="0.25">
      <c r="A98" s="27"/>
      <c r="B98" s="15" t="s">
        <v>35</v>
      </c>
      <c r="C98" s="15" t="s">
        <v>64</v>
      </c>
      <c r="D98" s="25">
        <v>70.078000000000003</v>
      </c>
      <c r="E98" s="25">
        <v>-3.1720000000000002</v>
      </c>
      <c r="F98" s="26">
        <v>10.444188763830599</v>
      </c>
      <c r="G98" s="26">
        <v>-0.76211430356020304</v>
      </c>
      <c r="H98" s="25">
        <v>68.831999999999994</v>
      </c>
      <c r="I98" s="25">
        <v>-1.246</v>
      </c>
      <c r="J98" s="26">
        <v>10.458533264857699</v>
      </c>
      <c r="K98" s="26">
        <v>1.4344501027132099E-2</v>
      </c>
      <c r="L98" s="25">
        <v>54.5</v>
      </c>
      <c r="M98" s="25">
        <v>-14.332000000000001</v>
      </c>
      <c r="N98" s="26">
        <v>8.2097106566563394</v>
      </c>
      <c r="O98" s="26">
        <v>-2.2488226082013898</v>
      </c>
    </row>
    <row r="99" spans="1:15" s="2" customFormat="1" ht="19.649999999999999" customHeight="1" x14ac:dyDescent="0.25">
      <c r="A99" s="27"/>
      <c r="B99" s="15" t="s">
        <v>24</v>
      </c>
      <c r="C99" s="15" t="s">
        <v>64</v>
      </c>
      <c r="D99" s="16">
        <v>70.581000000000003</v>
      </c>
      <c r="E99" s="16">
        <v>-15.750999999999999</v>
      </c>
      <c r="F99" s="17">
        <v>10.5191541873331</v>
      </c>
      <c r="G99" s="17">
        <v>-2.6885257637110498</v>
      </c>
      <c r="H99" s="16">
        <v>68.664000000000001</v>
      </c>
      <c r="I99" s="16">
        <v>-1.917</v>
      </c>
      <c r="J99" s="17">
        <v>10.4330068587022</v>
      </c>
      <c r="K99" s="17">
        <v>-8.6147328630854503E-2</v>
      </c>
      <c r="L99" s="16">
        <v>83.915000000000006</v>
      </c>
      <c r="M99" s="16">
        <v>15.250999999999999</v>
      </c>
      <c r="N99" s="17">
        <v>12.640694857859</v>
      </c>
      <c r="O99" s="17">
        <v>2.2076879991567999</v>
      </c>
    </row>
    <row r="100" spans="1:15" s="2" customFormat="1" ht="19.649999999999999" customHeight="1" x14ac:dyDescent="0.25">
      <c r="A100" s="27"/>
      <c r="B100" s="15" t="s">
        <v>53</v>
      </c>
      <c r="C100" s="15" t="s">
        <v>64</v>
      </c>
      <c r="D100" s="25">
        <v>144.32900000000001</v>
      </c>
      <c r="E100" s="25">
        <v>14.831</v>
      </c>
      <c r="F100" s="26">
        <v>21.510307373140002</v>
      </c>
      <c r="G100" s="26">
        <v>1.69878744657382</v>
      </c>
      <c r="H100" s="25">
        <v>165.744</v>
      </c>
      <c r="I100" s="25">
        <v>21.414999999999999</v>
      </c>
      <c r="J100" s="26">
        <v>25.183622987136498</v>
      </c>
      <c r="K100" s="26">
        <v>3.6733156139964902</v>
      </c>
      <c r="L100" s="25">
        <v>176.91200000000001</v>
      </c>
      <c r="M100" s="25">
        <v>11.167999999999999</v>
      </c>
      <c r="N100" s="26">
        <v>26.649473975970398</v>
      </c>
      <c r="O100" s="26">
        <v>1.46585098883388</v>
      </c>
    </row>
    <row r="101" spans="1:15" s="2" customFormat="1" ht="19.649999999999999" customHeight="1" x14ac:dyDescent="0.25">
      <c r="A101" s="18" t="s">
        <v>21</v>
      </c>
      <c r="B101" s="19"/>
      <c r="C101" s="19"/>
      <c r="D101" s="20">
        <v>670.976</v>
      </c>
      <c r="E101" s="20">
        <v>17.326000000000001</v>
      </c>
      <c r="F101" s="21">
        <v>100</v>
      </c>
      <c r="G101" s="22"/>
      <c r="H101" s="20">
        <v>658.14200000000005</v>
      </c>
      <c r="I101" s="20">
        <v>-12.834</v>
      </c>
      <c r="J101" s="21">
        <v>100</v>
      </c>
      <c r="K101" s="22"/>
      <c r="L101" s="20">
        <v>663.84799999999996</v>
      </c>
      <c r="M101" s="20">
        <v>5.7060000000000004</v>
      </c>
      <c r="N101" s="21">
        <v>99.999999999999901</v>
      </c>
      <c r="O101" s="22"/>
    </row>
    <row r="102" spans="1:15" s="2" customFormat="1" ht="11.1" customHeight="1" x14ac:dyDescent="0.25">
      <c r="A102" s="23"/>
      <c r="B102" s="23"/>
      <c r="C102" s="24"/>
      <c r="D102" s="23"/>
      <c r="E102" s="23"/>
      <c r="F102" s="24"/>
      <c r="G102" s="24"/>
      <c r="H102" s="23"/>
      <c r="I102" s="23"/>
      <c r="J102" s="24"/>
      <c r="K102" s="24"/>
      <c r="L102" s="23"/>
      <c r="M102" s="23"/>
      <c r="N102" s="24"/>
      <c r="O102" s="24"/>
    </row>
    <row r="103" spans="1:15" s="2" customFormat="1" ht="19.649999999999999" customHeight="1" x14ac:dyDescent="0.25">
      <c r="A103" s="14" t="s">
        <v>65</v>
      </c>
      <c r="B103" s="15" t="s">
        <v>20</v>
      </c>
      <c r="C103" s="15" t="s">
        <v>65</v>
      </c>
      <c r="D103" s="16">
        <v>49.247999999999998</v>
      </c>
      <c r="E103" s="16">
        <v>11.801</v>
      </c>
      <c r="F103" s="17">
        <v>11.477847437481101</v>
      </c>
      <c r="G103" s="17">
        <v>4.1868500581669599</v>
      </c>
      <c r="H103" s="16">
        <v>43.079000000000001</v>
      </c>
      <c r="I103" s="16">
        <v>-6.1689999999999996</v>
      </c>
      <c r="J103" s="17">
        <v>8.5746758546013293</v>
      </c>
      <c r="K103" s="17">
        <v>-2.9031715828797302</v>
      </c>
      <c r="L103" s="16">
        <v>24.081</v>
      </c>
      <c r="M103" s="16">
        <v>-18.998000000000001</v>
      </c>
      <c r="N103" s="17">
        <v>4.34428077897946</v>
      </c>
      <c r="O103" s="17">
        <v>-4.2303950756218702</v>
      </c>
    </row>
    <row r="104" spans="1:15" s="2" customFormat="1" ht="19.649999999999999" customHeight="1" x14ac:dyDescent="0.25">
      <c r="A104" s="27"/>
      <c r="B104" s="15" t="s">
        <v>35</v>
      </c>
      <c r="C104" s="15" t="s">
        <v>44</v>
      </c>
      <c r="D104" s="25">
        <v>96.745000000000005</v>
      </c>
      <c r="E104" s="25">
        <v>-11.585000000000001</v>
      </c>
      <c r="F104" s="26">
        <v>22.547602955228701</v>
      </c>
      <c r="G104" s="26">
        <v>1.45555963797778</v>
      </c>
      <c r="H104" s="25">
        <v>56.661999999999999</v>
      </c>
      <c r="I104" s="25">
        <v>-40.082999999999998</v>
      </c>
      <c r="J104" s="26">
        <v>11.278309228937999</v>
      </c>
      <c r="K104" s="26">
        <v>-11.2692937262907</v>
      </c>
      <c r="L104" s="25">
        <v>44.58</v>
      </c>
      <c r="M104" s="25">
        <v>-12.082000000000001</v>
      </c>
      <c r="N104" s="26">
        <v>8.0423585867241503</v>
      </c>
      <c r="O104" s="26">
        <v>-3.23595064221385</v>
      </c>
    </row>
    <row r="105" spans="1:15" s="2" customFormat="1" ht="19.649999999999999" customHeight="1" x14ac:dyDescent="0.25">
      <c r="A105" s="27"/>
      <c r="B105" s="15" t="s">
        <v>35</v>
      </c>
      <c r="C105" s="15" t="s">
        <v>66</v>
      </c>
      <c r="D105" s="16">
        <v>127.664</v>
      </c>
      <c r="E105" s="16">
        <v>-58.168999999999997</v>
      </c>
      <c r="F105" s="17">
        <v>29.753653250052398</v>
      </c>
      <c r="G105" s="17">
        <v>-6.4283617575604097</v>
      </c>
      <c r="H105" s="16">
        <v>126.08199999999999</v>
      </c>
      <c r="I105" s="16">
        <v>-1.5820000000000001</v>
      </c>
      <c r="J105" s="17">
        <v>25.0960393950613</v>
      </c>
      <c r="K105" s="17">
        <v>-4.6576138549911397</v>
      </c>
      <c r="L105" s="16">
        <v>210.49100000000001</v>
      </c>
      <c r="M105" s="16">
        <v>84.409000000000006</v>
      </c>
      <c r="N105" s="17">
        <v>37.9731740977603</v>
      </c>
      <c r="O105" s="17">
        <v>12.877134702698999</v>
      </c>
    </row>
    <row r="106" spans="1:15" s="2" customFormat="1" ht="19.649999999999999" customHeight="1" x14ac:dyDescent="0.25">
      <c r="A106" s="27"/>
      <c r="B106" s="15" t="s">
        <v>24</v>
      </c>
      <c r="C106" s="15" t="s">
        <v>67</v>
      </c>
      <c r="D106" s="25"/>
      <c r="E106" s="25"/>
      <c r="F106" s="26"/>
      <c r="G106" s="26"/>
      <c r="H106" s="25">
        <v>102.164</v>
      </c>
      <c r="I106" s="25">
        <v>102.164</v>
      </c>
      <c r="J106" s="26">
        <v>20.335272035318599</v>
      </c>
      <c r="K106" s="26">
        <v>20.335272035318599</v>
      </c>
      <c r="L106" s="25">
        <v>134.583</v>
      </c>
      <c r="M106" s="25">
        <v>32.418999999999997</v>
      </c>
      <c r="N106" s="26">
        <v>24.279155353905299</v>
      </c>
      <c r="O106" s="26">
        <v>3.9438833185866602</v>
      </c>
    </row>
    <row r="107" spans="1:15" s="2" customFormat="1" ht="19.649999999999999" customHeight="1" x14ac:dyDescent="0.25">
      <c r="A107" s="27"/>
      <c r="B107" s="15" t="s">
        <v>53</v>
      </c>
      <c r="C107" s="15" t="s">
        <v>66</v>
      </c>
      <c r="D107" s="16">
        <v>105.247</v>
      </c>
      <c r="E107" s="16">
        <v>-15.166</v>
      </c>
      <c r="F107" s="17">
        <v>24.529097816207099</v>
      </c>
      <c r="G107" s="17">
        <v>1.0844729481175901</v>
      </c>
      <c r="H107" s="16">
        <v>125.33</v>
      </c>
      <c r="I107" s="16">
        <v>20.082999999999998</v>
      </c>
      <c r="J107" s="17">
        <v>24.946357270530498</v>
      </c>
      <c r="K107" s="17">
        <v>0.41725945432339301</v>
      </c>
      <c r="L107" s="16">
        <v>78.831000000000003</v>
      </c>
      <c r="M107" s="16">
        <v>-46.499000000000002</v>
      </c>
      <c r="N107" s="17">
        <v>14.2213362438325</v>
      </c>
      <c r="O107" s="17">
        <v>-10.7250210266981</v>
      </c>
    </row>
    <row r="108" spans="1:15" s="2" customFormat="1" ht="19.649999999999999" customHeight="1" x14ac:dyDescent="0.25">
      <c r="A108" s="27"/>
      <c r="B108" s="15" t="s">
        <v>54</v>
      </c>
      <c r="C108" s="15" t="s">
        <v>66</v>
      </c>
      <c r="D108" s="25">
        <v>50.165999999999997</v>
      </c>
      <c r="E108" s="25">
        <v>-11.417</v>
      </c>
      <c r="F108" s="26">
        <v>11.6917985410306</v>
      </c>
      <c r="G108" s="26">
        <v>-0.29852088670194399</v>
      </c>
      <c r="H108" s="25">
        <v>49.081000000000003</v>
      </c>
      <c r="I108" s="25">
        <v>-1.085</v>
      </c>
      <c r="J108" s="26">
        <v>9.76934621555022</v>
      </c>
      <c r="K108" s="26">
        <v>-1.92245232548038</v>
      </c>
      <c r="L108" s="25">
        <v>61.749000000000002</v>
      </c>
      <c r="M108" s="25">
        <v>12.667999999999999</v>
      </c>
      <c r="N108" s="26">
        <v>11.1396949387983</v>
      </c>
      <c r="O108" s="26">
        <v>1.37034872324812</v>
      </c>
    </row>
    <row r="109" spans="1:15" s="2" customFormat="1" ht="19.649999999999999" customHeight="1" x14ac:dyDescent="0.25">
      <c r="A109" s="18" t="s">
        <v>21</v>
      </c>
      <c r="B109" s="19"/>
      <c r="C109" s="19"/>
      <c r="D109" s="20">
        <v>429.07</v>
      </c>
      <c r="E109" s="20">
        <v>-84.536000000000001</v>
      </c>
      <c r="F109" s="21">
        <v>99.999999999999901</v>
      </c>
      <c r="G109" s="22"/>
      <c r="H109" s="20">
        <v>502.39800000000002</v>
      </c>
      <c r="I109" s="20">
        <v>73.328000000000003</v>
      </c>
      <c r="J109" s="21">
        <v>99.999999999999901</v>
      </c>
      <c r="K109" s="22"/>
      <c r="L109" s="20">
        <v>554.31500000000005</v>
      </c>
      <c r="M109" s="20">
        <v>51.917000000000002</v>
      </c>
      <c r="N109" s="21">
        <v>99.999999999999901</v>
      </c>
      <c r="O109" s="22"/>
    </row>
    <row r="110" spans="1:15" s="2" customFormat="1" ht="11.1" customHeight="1" x14ac:dyDescent="0.25">
      <c r="A110" s="23"/>
      <c r="B110" s="23"/>
      <c r="C110" s="24"/>
      <c r="D110" s="23"/>
      <c r="E110" s="23"/>
      <c r="F110" s="24"/>
      <c r="G110" s="24"/>
      <c r="H110" s="23"/>
      <c r="I110" s="23"/>
      <c r="J110" s="24"/>
      <c r="K110" s="24"/>
      <c r="L110" s="23"/>
      <c r="M110" s="23"/>
      <c r="N110" s="24"/>
      <c r="O110" s="24"/>
    </row>
    <row r="111" spans="1:15" s="2" customFormat="1" ht="19.649999999999999" customHeight="1" x14ac:dyDescent="0.25">
      <c r="A111" s="14" t="s">
        <v>68</v>
      </c>
      <c r="B111" s="15" t="s">
        <v>29</v>
      </c>
      <c r="C111" s="15" t="s">
        <v>69</v>
      </c>
      <c r="D111" s="25">
        <v>97.831999999999994</v>
      </c>
      <c r="E111" s="25">
        <v>23.084</v>
      </c>
      <c r="F111" s="26">
        <v>8.8953789164826205</v>
      </c>
      <c r="G111" s="26">
        <v>2.5138170439840901</v>
      </c>
      <c r="H111" s="25">
        <v>73.831000000000003</v>
      </c>
      <c r="I111" s="25">
        <v>-24.001000000000001</v>
      </c>
      <c r="J111" s="26">
        <v>6.5064702502441101</v>
      </c>
      <c r="K111" s="26">
        <v>-2.3889086662385002</v>
      </c>
      <c r="L111" s="25">
        <v>76.581000000000003</v>
      </c>
      <c r="M111" s="25">
        <v>2.75</v>
      </c>
      <c r="N111" s="26">
        <v>6.9016762797404496</v>
      </c>
      <c r="O111" s="26">
        <v>0.39520602949633399</v>
      </c>
    </row>
    <row r="112" spans="1:15" s="2" customFormat="1" ht="19.649999999999999" customHeight="1" x14ac:dyDescent="0.25">
      <c r="A112" s="27"/>
      <c r="B112" s="15" t="s">
        <v>31</v>
      </c>
      <c r="C112" s="15" t="s">
        <v>70</v>
      </c>
      <c r="D112" s="16">
        <v>45.499000000000002</v>
      </c>
      <c r="E112" s="16">
        <v>-2.3340000000000001</v>
      </c>
      <c r="F112" s="17">
        <v>4.1369985824785598</v>
      </c>
      <c r="G112" s="17">
        <v>5.3287325358342102E-2</v>
      </c>
      <c r="H112" s="16">
        <v>44.499000000000002</v>
      </c>
      <c r="I112" s="16">
        <v>-1</v>
      </c>
      <c r="J112" s="17">
        <v>3.92154270788168</v>
      </c>
      <c r="K112" s="17">
        <v>-0.21545587459687501</v>
      </c>
      <c r="L112" s="16">
        <v>44.332999999999998</v>
      </c>
      <c r="M112" s="16">
        <v>-0.16600000000000001</v>
      </c>
      <c r="N112" s="17">
        <v>3.9954037490987702</v>
      </c>
      <c r="O112" s="17">
        <v>7.3861041217089696E-2</v>
      </c>
    </row>
    <row r="113" spans="1:15" s="2" customFormat="1" ht="19.649999999999999" customHeight="1" x14ac:dyDescent="0.25">
      <c r="A113" s="27"/>
      <c r="B113" s="15" t="s">
        <v>31</v>
      </c>
      <c r="C113" s="15" t="s">
        <v>71</v>
      </c>
      <c r="D113" s="25">
        <v>74.331000000000003</v>
      </c>
      <c r="E113" s="25">
        <v>14.916</v>
      </c>
      <c r="F113" s="26">
        <v>6.7585494545861202</v>
      </c>
      <c r="G113" s="26">
        <v>1.68603248216545</v>
      </c>
      <c r="H113" s="25">
        <v>86.165999999999997</v>
      </c>
      <c r="I113" s="25">
        <v>11.835000000000001</v>
      </c>
      <c r="J113" s="26">
        <v>7.5935110669303398</v>
      </c>
      <c r="K113" s="26">
        <v>0.83496161234422095</v>
      </c>
      <c r="L113" s="25">
        <v>81.915999999999997</v>
      </c>
      <c r="M113" s="25">
        <v>-4.25</v>
      </c>
      <c r="N113" s="26">
        <v>7.3824801730353302</v>
      </c>
      <c r="O113" s="26">
        <v>-0.211030893895015</v>
      </c>
    </row>
    <row r="114" spans="1:15" s="2" customFormat="1" ht="19.649999999999999" customHeight="1" x14ac:dyDescent="0.25">
      <c r="A114" s="27"/>
      <c r="B114" s="15" t="s">
        <v>23</v>
      </c>
      <c r="C114" s="15" t="s">
        <v>72</v>
      </c>
      <c r="D114" s="16">
        <v>67.165000000000006</v>
      </c>
      <c r="E114" s="16">
        <v>7.4160000000000004</v>
      </c>
      <c r="F114" s="17">
        <v>6.1069805884123296</v>
      </c>
      <c r="G114" s="17">
        <v>1.0059485832762101</v>
      </c>
      <c r="H114" s="16">
        <v>82.082999999999998</v>
      </c>
      <c r="I114" s="16">
        <v>14.917999999999999</v>
      </c>
      <c r="J114" s="17">
        <v>7.2336904220556004</v>
      </c>
      <c r="K114" s="17">
        <v>1.1267098336432799</v>
      </c>
      <c r="L114" s="16">
        <v>72.581000000000003</v>
      </c>
      <c r="M114" s="16">
        <v>-9.5020000000000007</v>
      </c>
      <c r="N114" s="17">
        <v>6.5411860129776498</v>
      </c>
      <c r="O114" s="17">
        <v>-0.69250440907795696</v>
      </c>
    </row>
    <row r="115" spans="1:15" s="2" customFormat="1" ht="19.649999999999999" customHeight="1" x14ac:dyDescent="0.25">
      <c r="A115" s="27"/>
      <c r="B115" s="15" t="s">
        <v>33</v>
      </c>
      <c r="C115" s="15" t="s">
        <v>72</v>
      </c>
      <c r="D115" s="25">
        <v>68.831999999999994</v>
      </c>
      <c r="E115" s="25">
        <v>11.5</v>
      </c>
      <c r="F115" s="26">
        <v>6.2585526369626603</v>
      </c>
      <c r="G115" s="26">
        <v>1.3638704344410499</v>
      </c>
      <c r="H115" s="25">
        <v>61.664999999999999</v>
      </c>
      <c r="I115" s="25">
        <v>-7.1669999999999998</v>
      </c>
      <c r="J115" s="26">
        <v>5.4343228180751</v>
      </c>
      <c r="K115" s="26">
        <v>-0.82422981888755897</v>
      </c>
      <c r="L115" s="25">
        <v>59.582000000000001</v>
      </c>
      <c r="M115" s="25">
        <v>-2.0830000000000002</v>
      </c>
      <c r="N115" s="26">
        <v>5.3696827685652497</v>
      </c>
      <c r="O115" s="26">
        <v>-6.4640049509856495E-2</v>
      </c>
    </row>
    <row r="116" spans="1:15" s="2" customFormat="1" ht="19.649999999999999" customHeight="1" x14ac:dyDescent="0.25">
      <c r="A116" s="27"/>
      <c r="B116" s="15" t="s">
        <v>35</v>
      </c>
      <c r="C116" s="15" t="s">
        <v>70</v>
      </c>
      <c r="D116" s="16">
        <v>178.58</v>
      </c>
      <c r="E116" s="16">
        <v>-46.414999999999999</v>
      </c>
      <c r="F116" s="17">
        <v>16.237394379195599</v>
      </c>
      <c r="G116" s="17">
        <v>-2.9714073747350001</v>
      </c>
      <c r="H116" s="16">
        <v>191.66499999999999</v>
      </c>
      <c r="I116" s="16">
        <v>13.085000000000001</v>
      </c>
      <c r="J116" s="17">
        <v>16.890772446709899</v>
      </c>
      <c r="K116" s="17">
        <v>0.65337806751426797</v>
      </c>
      <c r="L116" s="16">
        <v>190.196</v>
      </c>
      <c r="M116" s="16">
        <v>-1.4690000000000001</v>
      </c>
      <c r="N116" s="17">
        <v>17.140951694304299</v>
      </c>
      <c r="O116" s="17">
        <v>0.250179247594364</v>
      </c>
    </row>
    <row r="117" spans="1:15" s="2" customFormat="1" ht="19.649999999999999" customHeight="1" x14ac:dyDescent="0.25">
      <c r="A117" s="27"/>
      <c r="B117" s="15" t="s">
        <v>35</v>
      </c>
      <c r="C117" s="15" t="s">
        <v>71</v>
      </c>
      <c r="D117" s="25">
        <v>122.164</v>
      </c>
      <c r="E117" s="25">
        <v>-59.417000000000002</v>
      </c>
      <c r="F117" s="26">
        <v>11.107767090044</v>
      </c>
      <c r="G117" s="26">
        <v>-4.3945926569747398</v>
      </c>
      <c r="H117" s="25">
        <v>125.748</v>
      </c>
      <c r="I117" s="25">
        <v>3.5840000000000001</v>
      </c>
      <c r="J117" s="26">
        <v>11.081735599242799</v>
      </c>
      <c r="K117" s="26">
        <v>-2.6031490801157599E-2</v>
      </c>
      <c r="L117" s="25">
        <v>110.416</v>
      </c>
      <c r="M117" s="25">
        <v>-15.332000000000001</v>
      </c>
      <c r="N117" s="26">
        <v>9.9509733237202607</v>
      </c>
      <c r="O117" s="26">
        <v>-1.1307622755225599</v>
      </c>
    </row>
    <row r="118" spans="1:15" s="2" customFormat="1" ht="19.649999999999999" customHeight="1" x14ac:dyDescent="0.25">
      <c r="A118" s="27"/>
      <c r="B118" s="15" t="s">
        <v>35</v>
      </c>
      <c r="C118" s="15" t="s">
        <v>73</v>
      </c>
      <c r="D118" s="16">
        <v>83.076999999999998</v>
      </c>
      <c r="E118" s="16">
        <v>-34.338000000000001</v>
      </c>
      <c r="F118" s="17">
        <v>7.5537798904716897</v>
      </c>
      <c r="G118" s="17">
        <v>-2.4704493499014899</v>
      </c>
      <c r="H118" s="16">
        <v>73.248000000000005</v>
      </c>
      <c r="I118" s="16">
        <v>-9.8290000000000006</v>
      </c>
      <c r="J118" s="17">
        <v>6.45509247998646</v>
      </c>
      <c r="K118" s="17">
        <v>-1.09868741048523</v>
      </c>
      <c r="L118" s="16">
        <v>85.998999999999995</v>
      </c>
      <c r="M118" s="16">
        <v>12.750999999999999</v>
      </c>
      <c r="N118" s="17">
        <v>7.7504506128334496</v>
      </c>
      <c r="O118" s="17">
        <v>1.2953581328469901</v>
      </c>
    </row>
    <row r="119" spans="1:15" s="2" customFormat="1" ht="19.649999999999999" customHeight="1" x14ac:dyDescent="0.25">
      <c r="A119" s="27"/>
      <c r="B119" s="15" t="s">
        <v>24</v>
      </c>
      <c r="C119" s="15" t="s">
        <v>73</v>
      </c>
      <c r="D119" s="25">
        <v>140.16300000000001</v>
      </c>
      <c r="E119" s="25">
        <v>-0.252999999999999</v>
      </c>
      <c r="F119" s="26">
        <v>12.744326959184701</v>
      </c>
      <c r="G119" s="26">
        <v>0.75640230717050605</v>
      </c>
      <c r="H119" s="25">
        <v>126.749</v>
      </c>
      <c r="I119" s="25">
        <v>-13.414</v>
      </c>
      <c r="J119" s="26">
        <v>11.169950261383301</v>
      </c>
      <c r="K119" s="26">
        <v>-1.57437669780134</v>
      </c>
      <c r="L119" s="25">
        <v>138.58199999999999</v>
      </c>
      <c r="M119" s="25">
        <v>11.833</v>
      </c>
      <c r="N119" s="26">
        <v>12.489365537130499</v>
      </c>
      <c r="O119" s="26">
        <v>1.31941527574719</v>
      </c>
    </row>
    <row r="120" spans="1:15" s="2" customFormat="1" ht="19.649999999999999" customHeight="1" x14ac:dyDescent="0.25">
      <c r="A120" s="27"/>
      <c r="B120" s="15" t="s">
        <v>53</v>
      </c>
      <c r="C120" s="15" t="s">
        <v>73</v>
      </c>
      <c r="D120" s="16">
        <v>198.49799999999999</v>
      </c>
      <c r="E120" s="16">
        <v>17.667999999999999</v>
      </c>
      <c r="F120" s="17">
        <v>18.048439408005201</v>
      </c>
      <c r="G120" s="17">
        <v>2.61019579742154</v>
      </c>
      <c r="H120" s="16">
        <v>231.16200000000001</v>
      </c>
      <c r="I120" s="16">
        <v>32.664000000000001</v>
      </c>
      <c r="J120" s="17">
        <v>20.371506223495899</v>
      </c>
      <c r="K120" s="17">
        <v>2.3230668154907299</v>
      </c>
      <c r="L120" s="16">
        <v>225.99799999999999</v>
      </c>
      <c r="M120" s="16">
        <v>-5.1639999999999997</v>
      </c>
      <c r="N120" s="17">
        <v>20.367519826964699</v>
      </c>
      <c r="O120" s="17">
        <v>-3.9863965312782997E-3</v>
      </c>
    </row>
    <row r="121" spans="1:15" s="2" customFormat="1" ht="19.649999999999999" customHeight="1" x14ac:dyDescent="0.25">
      <c r="A121" s="27"/>
      <c r="B121" s="15" t="s">
        <v>54</v>
      </c>
      <c r="C121" s="15" t="s">
        <v>73</v>
      </c>
      <c r="D121" s="25">
        <v>23.666</v>
      </c>
      <c r="E121" s="25">
        <v>1.667</v>
      </c>
      <c r="F121" s="26">
        <v>2.1518320941765201</v>
      </c>
      <c r="G121" s="26">
        <v>0.27368178068191301</v>
      </c>
      <c r="H121" s="25">
        <v>37.915999999999997</v>
      </c>
      <c r="I121" s="25">
        <v>14.25</v>
      </c>
      <c r="J121" s="26">
        <v>3.3414057239947401</v>
      </c>
      <c r="K121" s="26">
        <v>1.18957362981822</v>
      </c>
      <c r="L121" s="25">
        <v>23.416</v>
      </c>
      <c r="M121" s="25">
        <v>-14.5</v>
      </c>
      <c r="N121" s="26">
        <v>2.1103100216294202</v>
      </c>
      <c r="O121" s="26">
        <v>-1.23109570236532</v>
      </c>
    </row>
    <row r="122" spans="1:15" s="2" customFormat="1" ht="19.8" customHeight="1" x14ac:dyDescent="0.25">
      <c r="A122" s="18" t="s">
        <v>21</v>
      </c>
      <c r="B122" s="19"/>
      <c r="C122" s="19"/>
      <c r="D122" s="20">
        <f>SUM(D111:D121)</f>
        <v>1099.807</v>
      </c>
      <c r="E122" s="20">
        <f>SUM(E111:E121)</f>
        <v>-66.506</v>
      </c>
      <c r="F122" s="21">
        <v>100</v>
      </c>
      <c r="G122" s="22"/>
      <c r="H122" s="20">
        <f t="shared" ref="H122:I122" si="0">SUM(H111:H121)</f>
        <v>1134.732</v>
      </c>
      <c r="I122" s="20">
        <f t="shared" si="0"/>
        <v>34.924999999999997</v>
      </c>
      <c r="J122" s="21">
        <v>100</v>
      </c>
      <c r="K122" s="22"/>
      <c r="L122" s="20">
        <f t="shared" ref="L122:M122" si="1">SUM(L111:L121)</f>
        <v>1109.5999999999999</v>
      </c>
      <c r="M122" s="20">
        <f t="shared" si="1"/>
        <v>-25.132000000000001</v>
      </c>
      <c r="N122" s="21">
        <v>100</v>
      </c>
      <c r="O122" s="22"/>
    </row>
    <row r="123" spans="1:15" s="2" customFormat="1" ht="11.1" customHeight="1" x14ac:dyDescent="0.25">
      <c r="A123" s="23"/>
      <c r="B123" s="23"/>
      <c r="C123" s="24"/>
      <c r="D123" s="23"/>
      <c r="E123" s="23"/>
      <c r="F123" s="24"/>
      <c r="G123" s="24"/>
      <c r="H123" s="23"/>
      <c r="I123" s="23"/>
      <c r="J123" s="24"/>
      <c r="K123" s="24"/>
      <c r="L123" s="23"/>
      <c r="M123" s="23"/>
      <c r="N123" s="24"/>
      <c r="O123" s="24"/>
    </row>
    <row r="124" spans="1:15" s="2" customFormat="1" ht="19.649999999999999" customHeight="1" x14ac:dyDescent="0.25">
      <c r="A124" s="14" t="s">
        <v>74</v>
      </c>
      <c r="B124" s="15" t="s">
        <v>29</v>
      </c>
      <c r="C124" s="15" t="s">
        <v>75</v>
      </c>
      <c r="D124" s="25">
        <v>43.914999999999999</v>
      </c>
      <c r="E124" s="25">
        <v>3.6669999999999998</v>
      </c>
      <c r="F124" s="26">
        <v>7.1905516658698101</v>
      </c>
      <c r="G124" s="26">
        <v>0.61603624398546497</v>
      </c>
      <c r="H124" s="25">
        <v>40.582000000000001</v>
      </c>
      <c r="I124" s="25">
        <v>-3.3330000000000002</v>
      </c>
      <c r="J124" s="26">
        <v>5.8269462161176504</v>
      </c>
      <c r="K124" s="26">
        <v>-1.3636054497521599</v>
      </c>
      <c r="L124" s="25">
        <v>31.082000000000001</v>
      </c>
      <c r="M124" s="25">
        <v>-9.5</v>
      </c>
      <c r="N124" s="26">
        <v>4.2998882211671496</v>
      </c>
      <c r="O124" s="26">
        <v>-1.5270579949505001</v>
      </c>
    </row>
    <row r="125" spans="1:15" s="2" customFormat="1" ht="19.649999999999999" customHeight="1" x14ac:dyDescent="0.25">
      <c r="A125" s="27"/>
      <c r="B125" s="15" t="s">
        <v>23</v>
      </c>
      <c r="C125" s="15" t="s">
        <v>76</v>
      </c>
      <c r="D125" s="16">
        <v>46.414999999999999</v>
      </c>
      <c r="E125" s="16">
        <v>2.7509999999999999</v>
      </c>
      <c r="F125" s="17">
        <v>7.5998965176214703</v>
      </c>
      <c r="G125" s="17">
        <v>0.46737710346032701</v>
      </c>
      <c r="H125" s="16">
        <v>55.832999999999998</v>
      </c>
      <c r="I125" s="16">
        <v>9.4179999999999993</v>
      </c>
      <c r="J125" s="17">
        <v>8.0167534395667204</v>
      </c>
      <c r="K125" s="17">
        <v>0.41685692194524399</v>
      </c>
      <c r="L125" s="16">
        <v>66.748000000000005</v>
      </c>
      <c r="M125" s="16">
        <v>10.914999999999999</v>
      </c>
      <c r="N125" s="17">
        <v>9.2339276425733505</v>
      </c>
      <c r="O125" s="17">
        <v>1.2171742030066299</v>
      </c>
    </row>
    <row r="126" spans="1:15" s="2" customFormat="1" ht="19.649999999999999" customHeight="1" x14ac:dyDescent="0.25">
      <c r="A126" s="27"/>
      <c r="B126" s="15" t="s">
        <v>35</v>
      </c>
      <c r="C126" s="15" t="s">
        <v>76</v>
      </c>
      <c r="D126" s="25">
        <v>111.246</v>
      </c>
      <c r="E126" s="25">
        <v>-21.584</v>
      </c>
      <c r="F126" s="26">
        <v>18.215190951186401</v>
      </c>
      <c r="G126" s="26">
        <v>-3.4826048023639702</v>
      </c>
      <c r="H126" s="25">
        <v>112.366</v>
      </c>
      <c r="I126" s="25">
        <v>1.1200000000000001</v>
      </c>
      <c r="J126" s="26">
        <v>16.134016029773701</v>
      </c>
      <c r="K126" s="26">
        <v>-2.0811749214127602</v>
      </c>
      <c r="L126" s="25">
        <v>93.912999999999997</v>
      </c>
      <c r="M126" s="25">
        <v>-18.452999999999999</v>
      </c>
      <c r="N126" s="26">
        <v>12.9919375366601</v>
      </c>
      <c r="O126" s="26">
        <v>-3.1420784931135399</v>
      </c>
    </row>
    <row r="127" spans="1:15" s="2" customFormat="1" ht="19.649999999999999" customHeight="1" x14ac:dyDescent="0.25">
      <c r="A127" s="27"/>
      <c r="B127" s="15" t="s">
        <v>35</v>
      </c>
      <c r="C127" s="15" t="s">
        <v>77</v>
      </c>
      <c r="D127" s="16">
        <v>114.247</v>
      </c>
      <c r="E127" s="16">
        <v>5.25</v>
      </c>
      <c r="F127" s="17">
        <v>18.706568511229101</v>
      </c>
      <c r="G127" s="17">
        <v>0.90189604454439398</v>
      </c>
      <c r="H127" s="16">
        <v>112.11499999999999</v>
      </c>
      <c r="I127" s="16">
        <v>-2.1320000000000001</v>
      </c>
      <c r="J127" s="17">
        <v>16.097976320044101</v>
      </c>
      <c r="K127" s="17">
        <v>-2.6085921911850298</v>
      </c>
      <c r="L127" s="16">
        <v>120.392</v>
      </c>
      <c r="M127" s="16">
        <v>8.2769999999999992</v>
      </c>
      <c r="N127" s="17">
        <v>16.655046094934502</v>
      </c>
      <c r="O127" s="17">
        <v>0.55706977489042897</v>
      </c>
    </row>
    <row r="128" spans="1:15" s="2" customFormat="1" ht="19.649999999999999" customHeight="1" x14ac:dyDescent="0.25">
      <c r="A128" s="27"/>
      <c r="B128" s="15" t="s">
        <v>53</v>
      </c>
      <c r="C128" s="15" t="s">
        <v>77</v>
      </c>
      <c r="D128" s="25">
        <v>198.32900000000001</v>
      </c>
      <c r="E128" s="25">
        <v>31.331</v>
      </c>
      <c r="F128" s="26">
        <v>32.473982041222598</v>
      </c>
      <c r="G128" s="26">
        <v>5.1948395639854903</v>
      </c>
      <c r="H128" s="25">
        <v>243.279</v>
      </c>
      <c r="I128" s="25">
        <v>44.95</v>
      </c>
      <c r="J128" s="26">
        <v>34.931093798011098</v>
      </c>
      <c r="K128" s="26">
        <v>2.4571117567884202</v>
      </c>
      <c r="L128" s="25">
        <v>270.55700000000002</v>
      </c>
      <c r="M128" s="25">
        <v>27.277999999999999</v>
      </c>
      <c r="N128" s="26">
        <v>37.4288931682105</v>
      </c>
      <c r="O128" s="26">
        <v>2.4977993701994698</v>
      </c>
    </row>
    <row r="129" spans="1:15" s="2" customFormat="1" ht="19.649999999999999" customHeight="1" x14ac:dyDescent="0.25">
      <c r="A129" s="27"/>
      <c r="B129" s="15" t="s">
        <v>54</v>
      </c>
      <c r="C129" s="15" t="s">
        <v>77</v>
      </c>
      <c r="D129" s="16">
        <v>96.58</v>
      </c>
      <c r="E129" s="16">
        <v>-16.2</v>
      </c>
      <c r="F129" s="17">
        <v>15.813810312870499</v>
      </c>
      <c r="G129" s="17">
        <v>-2.60881563823559</v>
      </c>
      <c r="H129" s="16">
        <v>132.279</v>
      </c>
      <c r="I129" s="16">
        <v>35.698999999999998</v>
      </c>
      <c r="J129" s="17">
        <v>18.9932141964868</v>
      </c>
      <c r="K129" s="17">
        <v>3.1794038836163199</v>
      </c>
      <c r="L129" s="16">
        <v>140.16399999999999</v>
      </c>
      <c r="M129" s="16">
        <v>7.8849999999999998</v>
      </c>
      <c r="N129" s="17">
        <v>19.390307336454299</v>
      </c>
      <c r="O129" s="17">
        <v>0.397093139967513</v>
      </c>
    </row>
    <row r="130" spans="1:15" s="2" customFormat="1" ht="19.8" customHeight="1" x14ac:dyDescent="0.25">
      <c r="A130" s="18" t="s">
        <v>21</v>
      </c>
      <c r="B130" s="19"/>
      <c r="C130" s="19"/>
      <c r="D130" s="20">
        <f>SUM(D124:D129)</f>
        <v>610.73200000000008</v>
      </c>
      <c r="E130" s="20">
        <f>SUM(E124:E129)</f>
        <v>5.2149999999999999</v>
      </c>
      <c r="F130" s="21">
        <v>100</v>
      </c>
      <c r="G130" s="22"/>
      <c r="H130" s="20">
        <f t="shared" ref="H130:I130" si="2">SUM(H124:H129)</f>
        <v>696.45399999999995</v>
      </c>
      <c r="I130" s="20">
        <f t="shared" si="2"/>
        <v>85.722000000000008</v>
      </c>
      <c r="J130" s="21">
        <v>100</v>
      </c>
      <c r="K130" s="22"/>
      <c r="L130" s="20">
        <f t="shared" ref="L130:M130" si="3">SUM(L124:L129)</f>
        <v>722.85599999999999</v>
      </c>
      <c r="M130" s="20">
        <f t="shared" si="3"/>
        <v>26.401999999999994</v>
      </c>
      <c r="N130" s="21">
        <v>100</v>
      </c>
      <c r="O130" s="22"/>
    </row>
    <row r="131" spans="1:15" s="2" customFormat="1" ht="11.1" customHeight="1" x14ac:dyDescent="0.25">
      <c r="A131" s="23"/>
      <c r="B131" s="23"/>
      <c r="C131" s="24"/>
      <c r="D131" s="23"/>
      <c r="E131" s="23"/>
      <c r="F131" s="24"/>
      <c r="G131" s="24"/>
      <c r="H131" s="23"/>
      <c r="I131" s="23"/>
      <c r="J131" s="24"/>
      <c r="K131" s="24"/>
      <c r="L131" s="23"/>
      <c r="M131" s="23"/>
      <c r="N131" s="24"/>
      <c r="O131" s="24"/>
    </row>
    <row r="132" spans="1:15" s="2" customFormat="1" ht="19.649999999999999" customHeight="1" x14ac:dyDescent="0.25">
      <c r="A132" s="14" t="s">
        <v>78</v>
      </c>
      <c r="B132" s="15" t="s">
        <v>20</v>
      </c>
      <c r="C132" s="15" t="s">
        <v>78</v>
      </c>
      <c r="D132" s="25">
        <v>27.914999999999999</v>
      </c>
      <c r="E132" s="25">
        <v>6.3330000000000002</v>
      </c>
      <c r="F132" s="26">
        <v>26.089516528500798</v>
      </c>
      <c r="G132" s="26">
        <v>6.0746783573053902</v>
      </c>
      <c r="H132" s="25">
        <v>22.416</v>
      </c>
      <c r="I132" s="25">
        <v>-5.4989999999999997</v>
      </c>
      <c r="J132" s="26">
        <v>19.394526687374</v>
      </c>
      <c r="K132" s="26">
        <v>-6.6949898411267901</v>
      </c>
      <c r="L132" s="25">
        <v>21.498999999999999</v>
      </c>
      <c r="M132" s="25">
        <v>-0.91700000000000004</v>
      </c>
      <c r="N132" s="26">
        <v>23.098576416868099</v>
      </c>
      <c r="O132" s="26">
        <v>3.7040497294941099</v>
      </c>
    </row>
    <row r="133" spans="1:15" s="2" customFormat="1" ht="19.649999999999999" customHeight="1" x14ac:dyDescent="0.25">
      <c r="A133" s="27"/>
      <c r="B133" s="15" t="s">
        <v>29</v>
      </c>
      <c r="C133" s="15" t="s">
        <v>79</v>
      </c>
      <c r="D133" s="16"/>
      <c r="E133" s="16"/>
      <c r="F133" s="17"/>
      <c r="G133" s="17"/>
      <c r="H133" s="16"/>
      <c r="I133" s="16"/>
      <c r="J133" s="17"/>
      <c r="K133" s="17"/>
      <c r="L133" s="16">
        <v>16.832000000000001</v>
      </c>
      <c r="M133" s="16">
        <v>16.832000000000001</v>
      </c>
      <c r="N133" s="17">
        <v>18.084340585549299</v>
      </c>
      <c r="O133" s="17">
        <v>18.084340585549299</v>
      </c>
    </row>
    <row r="134" spans="1:15" s="2" customFormat="1" ht="19.649999999999999" customHeight="1" x14ac:dyDescent="0.25">
      <c r="A134" s="27"/>
      <c r="B134" s="15" t="s">
        <v>23</v>
      </c>
      <c r="C134" s="15" t="s">
        <v>80</v>
      </c>
      <c r="D134" s="25">
        <v>34.665999999999997</v>
      </c>
      <c r="E134" s="25">
        <v>-1.667</v>
      </c>
      <c r="F134" s="26">
        <v>32.399039225398802</v>
      </c>
      <c r="G134" s="26">
        <v>-1.2956654022558001</v>
      </c>
      <c r="H134" s="25">
        <v>36.415999999999997</v>
      </c>
      <c r="I134" s="25">
        <v>1.75</v>
      </c>
      <c r="J134" s="26">
        <v>31.507453776205001</v>
      </c>
      <c r="K134" s="26">
        <v>-0.89158544919382299</v>
      </c>
      <c r="L134" s="25">
        <v>26.75</v>
      </c>
      <c r="M134" s="25">
        <v>-9.6660000000000004</v>
      </c>
      <c r="N134" s="26">
        <v>28.740263228579099</v>
      </c>
      <c r="O134" s="26">
        <v>-2.76719054762592</v>
      </c>
    </row>
    <row r="135" spans="1:15" s="2" customFormat="1" ht="19.649999999999999" customHeight="1" x14ac:dyDescent="0.25">
      <c r="A135" s="27"/>
      <c r="B135" s="15" t="s">
        <v>53</v>
      </c>
      <c r="C135" s="15" t="s">
        <v>81</v>
      </c>
      <c r="D135" s="16">
        <v>44.415999999999997</v>
      </c>
      <c r="E135" s="16">
        <v>-5.4989999999999997</v>
      </c>
      <c r="F135" s="17">
        <v>41.511444246100403</v>
      </c>
      <c r="G135" s="17">
        <v>-4.7790129550495903</v>
      </c>
      <c r="H135" s="16">
        <v>56.747</v>
      </c>
      <c r="I135" s="16">
        <v>12.331</v>
      </c>
      <c r="J135" s="17">
        <v>49.098019536420999</v>
      </c>
      <c r="K135" s="17">
        <v>7.5865752903206198</v>
      </c>
      <c r="L135" s="16">
        <v>27.994</v>
      </c>
      <c r="M135" s="16">
        <v>-28.753</v>
      </c>
      <c r="N135" s="17">
        <v>30.0768197690035</v>
      </c>
      <c r="O135" s="17">
        <v>-19.0211997674175</v>
      </c>
    </row>
    <row r="136" spans="1:15" s="2" customFormat="1" ht="19.649999999999999" customHeight="1" x14ac:dyDescent="0.25">
      <c r="A136" s="18" t="s">
        <v>21</v>
      </c>
      <c r="B136" s="19"/>
      <c r="C136" s="19"/>
      <c r="D136" s="20">
        <v>106.997</v>
      </c>
      <c r="E136" s="20">
        <v>-0.83299999999999996</v>
      </c>
      <c r="F136" s="21">
        <v>100</v>
      </c>
      <c r="G136" s="22"/>
      <c r="H136" s="20">
        <v>115.57899999999999</v>
      </c>
      <c r="I136" s="20">
        <v>8.5820000000000007</v>
      </c>
      <c r="J136" s="21">
        <v>100</v>
      </c>
      <c r="K136" s="22"/>
      <c r="L136" s="20">
        <v>93.075000000000003</v>
      </c>
      <c r="M136" s="20">
        <v>-22.504000000000001</v>
      </c>
      <c r="N136" s="21">
        <v>100</v>
      </c>
      <c r="O136" s="22"/>
    </row>
    <row r="137" spans="1:15" s="2" customFormat="1" ht="11.1" customHeight="1" x14ac:dyDescent="0.25">
      <c r="A137" s="23"/>
      <c r="B137" s="23"/>
      <c r="C137" s="24"/>
      <c r="D137" s="23"/>
      <c r="E137" s="23"/>
      <c r="F137" s="24"/>
      <c r="G137" s="24"/>
      <c r="H137" s="23"/>
      <c r="I137" s="23"/>
      <c r="J137" s="24"/>
      <c r="K137" s="24"/>
      <c r="L137" s="23"/>
      <c r="M137" s="23"/>
      <c r="N137" s="24"/>
      <c r="O137" s="24"/>
    </row>
    <row r="138" spans="1:15" s="2" customFormat="1" ht="19.649999999999999" customHeight="1" x14ac:dyDescent="0.25">
      <c r="A138" s="14" t="s">
        <v>82</v>
      </c>
      <c r="B138" s="15" t="s">
        <v>20</v>
      </c>
      <c r="C138" s="15" t="s">
        <v>82</v>
      </c>
      <c r="D138" s="25">
        <v>212.494</v>
      </c>
      <c r="E138" s="25">
        <v>49.749000000000002</v>
      </c>
      <c r="F138" s="26">
        <v>21.1083959152859</v>
      </c>
      <c r="G138" s="26">
        <v>4.2291811677403297</v>
      </c>
      <c r="H138" s="25">
        <v>238.94499999999999</v>
      </c>
      <c r="I138" s="25">
        <v>26.451000000000001</v>
      </c>
      <c r="J138" s="26">
        <v>17.5734910163346</v>
      </c>
      <c r="K138" s="26">
        <v>-3.5349048989513099</v>
      </c>
      <c r="L138" s="25">
        <v>196.83</v>
      </c>
      <c r="M138" s="25">
        <v>-42.115000000000002</v>
      </c>
      <c r="N138" s="26">
        <v>14.336941059242299</v>
      </c>
      <c r="O138" s="26">
        <v>-3.2365499570922802</v>
      </c>
    </row>
    <row r="139" spans="1:15" s="2" customFormat="1" ht="19.649999999999999" customHeight="1" x14ac:dyDescent="0.25">
      <c r="A139" s="27"/>
      <c r="B139" s="15" t="s">
        <v>29</v>
      </c>
      <c r="C139" s="15" t="s">
        <v>82</v>
      </c>
      <c r="D139" s="16">
        <v>451.279</v>
      </c>
      <c r="E139" s="16">
        <v>29.59</v>
      </c>
      <c r="F139" s="17">
        <v>44.828445980848002</v>
      </c>
      <c r="G139" s="17">
        <v>1.09266799886545</v>
      </c>
      <c r="H139" s="16">
        <v>590.61</v>
      </c>
      <c r="I139" s="16">
        <v>139.33099999999999</v>
      </c>
      <c r="J139" s="17">
        <v>43.437106987622101</v>
      </c>
      <c r="K139" s="17">
        <v>-1.39133899322583</v>
      </c>
      <c r="L139" s="16">
        <v>596.327</v>
      </c>
      <c r="M139" s="16">
        <v>5.7169999999999996</v>
      </c>
      <c r="N139" s="17">
        <v>43.4359856273677</v>
      </c>
      <c r="O139" s="17">
        <v>-1.1213602544160001E-3</v>
      </c>
    </row>
    <row r="140" spans="1:15" s="2" customFormat="1" ht="19.649999999999999" customHeight="1" x14ac:dyDescent="0.25">
      <c r="A140" s="27"/>
      <c r="B140" s="15" t="s">
        <v>23</v>
      </c>
      <c r="C140" s="15" t="s">
        <v>82</v>
      </c>
      <c r="D140" s="25">
        <v>138.08000000000001</v>
      </c>
      <c r="E140" s="25">
        <v>-4.3339999999999996</v>
      </c>
      <c r="F140" s="26">
        <v>13.716374617554701</v>
      </c>
      <c r="G140" s="26">
        <v>-1.0541958396448901</v>
      </c>
      <c r="H140" s="25">
        <v>211.946</v>
      </c>
      <c r="I140" s="25">
        <v>73.866</v>
      </c>
      <c r="J140" s="26">
        <v>15.587817811412901</v>
      </c>
      <c r="K140" s="26">
        <v>1.87144319385814</v>
      </c>
      <c r="L140" s="25">
        <v>188.32599999999999</v>
      </c>
      <c r="M140" s="25">
        <v>-23.62</v>
      </c>
      <c r="N140" s="26">
        <v>13.717516445271899</v>
      </c>
      <c r="O140" s="26">
        <v>-1.87030136614099</v>
      </c>
    </row>
    <row r="141" spans="1:15" s="2" customFormat="1" ht="19.649999999999999" customHeight="1" x14ac:dyDescent="0.25">
      <c r="A141" s="27"/>
      <c r="B141" s="15" t="s">
        <v>33</v>
      </c>
      <c r="C141" s="15" t="s">
        <v>82</v>
      </c>
      <c r="D141" s="16">
        <v>83.162999999999997</v>
      </c>
      <c r="E141" s="16">
        <v>11.33</v>
      </c>
      <c r="F141" s="17">
        <v>8.2611157468112992</v>
      </c>
      <c r="G141" s="17">
        <v>0.81090447789096098</v>
      </c>
      <c r="H141" s="16">
        <v>91.578999999999994</v>
      </c>
      <c r="I141" s="16">
        <v>8.4160000000000004</v>
      </c>
      <c r="J141" s="17">
        <v>6.7352852488434802</v>
      </c>
      <c r="K141" s="17">
        <v>-1.5258304979678201</v>
      </c>
      <c r="L141" s="16">
        <v>87.08</v>
      </c>
      <c r="M141" s="16">
        <v>-4.4989999999999997</v>
      </c>
      <c r="N141" s="17">
        <v>6.3428381214185903</v>
      </c>
      <c r="O141" s="17">
        <v>-0.39244712742489402</v>
      </c>
    </row>
    <row r="142" spans="1:15" s="2" customFormat="1" ht="19.649999999999999" customHeight="1" x14ac:dyDescent="0.25">
      <c r="A142" s="27"/>
      <c r="B142" s="15" t="s">
        <v>35</v>
      </c>
      <c r="C142" s="15" t="s">
        <v>82</v>
      </c>
      <c r="D142" s="25">
        <v>43.164999999999999</v>
      </c>
      <c r="E142" s="25">
        <v>-31.914999999999999</v>
      </c>
      <c r="F142" s="26">
        <v>4.2878571144753099</v>
      </c>
      <c r="G142" s="26">
        <v>-3.4991190952129898</v>
      </c>
      <c r="H142" s="25">
        <v>71.698999999999998</v>
      </c>
      <c r="I142" s="25">
        <v>28.533999999999999</v>
      </c>
      <c r="J142" s="26">
        <v>5.2731872706278597</v>
      </c>
      <c r="K142" s="26">
        <v>0.98533015615255204</v>
      </c>
      <c r="L142" s="25">
        <v>94.745999999999995</v>
      </c>
      <c r="M142" s="25">
        <v>23.047000000000001</v>
      </c>
      <c r="N142" s="26">
        <v>6.9012234801553198</v>
      </c>
      <c r="O142" s="26">
        <v>1.6280362095274601</v>
      </c>
    </row>
    <row r="143" spans="1:15" s="2" customFormat="1" ht="19.649999999999999" customHeight="1" x14ac:dyDescent="0.25">
      <c r="A143" s="27"/>
      <c r="B143" s="15" t="s">
        <v>36</v>
      </c>
      <c r="C143" s="15" t="s">
        <v>83</v>
      </c>
      <c r="D143" s="16"/>
      <c r="E143" s="16"/>
      <c r="F143" s="17"/>
      <c r="G143" s="17"/>
      <c r="H143" s="16">
        <v>37.414000000000001</v>
      </c>
      <c r="I143" s="16">
        <v>37.414000000000001</v>
      </c>
      <c r="J143" s="17">
        <v>2.7516566276136398</v>
      </c>
      <c r="K143" s="17">
        <v>2.7516566276136398</v>
      </c>
      <c r="L143" s="16">
        <v>69.831999999999994</v>
      </c>
      <c r="M143" s="16">
        <v>32.417999999999999</v>
      </c>
      <c r="N143" s="17">
        <v>5.0865074838642901</v>
      </c>
      <c r="O143" s="17">
        <v>2.3348508562506498</v>
      </c>
    </row>
    <row r="144" spans="1:15" s="2" customFormat="1" ht="19.649999999999999" customHeight="1" x14ac:dyDescent="0.25">
      <c r="A144" s="27"/>
      <c r="B144" s="15" t="s">
        <v>84</v>
      </c>
      <c r="C144" s="15" t="s">
        <v>82</v>
      </c>
      <c r="D144" s="25">
        <v>78.498999999999995</v>
      </c>
      <c r="E144" s="25">
        <v>-11.914</v>
      </c>
      <c r="F144" s="26">
        <v>7.79781062502484</v>
      </c>
      <c r="G144" s="26">
        <v>-1.57943870963882</v>
      </c>
      <c r="H144" s="25">
        <v>117.497</v>
      </c>
      <c r="I144" s="25">
        <v>38.997999999999998</v>
      </c>
      <c r="J144" s="26">
        <v>8.6414550375453096</v>
      </c>
      <c r="K144" s="26">
        <v>0.84364441252047695</v>
      </c>
      <c r="L144" s="25">
        <v>139.74600000000001</v>
      </c>
      <c r="M144" s="25">
        <v>22.248999999999999</v>
      </c>
      <c r="N144" s="26">
        <v>10.178987782679901</v>
      </c>
      <c r="O144" s="26">
        <v>1.53753274513454</v>
      </c>
    </row>
    <row r="145" spans="1:15" s="2" customFormat="1" ht="19.649999999999999" customHeight="1" x14ac:dyDescent="0.25">
      <c r="A145" s="18" t="s">
        <v>21</v>
      </c>
      <c r="B145" s="19"/>
      <c r="C145" s="19"/>
      <c r="D145" s="20">
        <v>1006.68</v>
      </c>
      <c r="E145" s="20">
        <v>42.506</v>
      </c>
      <c r="F145" s="21">
        <v>100</v>
      </c>
      <c r="G145" s="22"/>
      <c r="H145" s="20">
        <v>1359.69</v>
      </c>
      <c r="I145" s="20">
        <v>353.01</v>
      </c>
      <c r="J145" s="21">
        <v>99.999999999999901</v>
      </c>
      <c r="K145" s="22"/>
      <c r="L145" s="20">
        <v>1372.8869999999999</v>
      </c>
      <c r="M145" s="20">
        <v>13.196999999999999</v>
      </c>
      <c r="N145" s="21">
        <v>100</v>
      </c>
      <c r="O145" s="22"/>
    </row>
    <row r="146" spans="1:15" s="2" customFormat="1" ht="11.1" customHeight="1" x14ac:dyDescent="0.25">
      <c r="A146" s="23"/>
      <c r="B146" s="23"/>
      <c r="C146" s="24"/>
      <c r="D146" s="23"/>
      <c r="E146" s="23"/>
      <c r="F146" s="24"/>
      <c r="G146" s="24"/>
      <c r="H146" s="23"/>
      <c r="I146" s="23"/>
      <c r="J146" s="24"/>
      <c r="K146" s="24"/>
      <c r="L146" s="23"/>
      <c r="M146" s="23"/>
      <c r="N146" s="24"/>
      <c r="O146" s="24"/>
    </row>
    <row r="147" spans="1:15" s="2" customFormat="1" ht="19.649999999999999" customHeight="1" x14ac:dyDescent="0.25">
      <c r="A147" s="14" t="s">
        <v>85</v>
      </c>
      <c r="B147" s="15" t="s">
        <v>20</v>
      </c>
      <c r="C147" s="15" t="s">
        <v>86</v>
      </c>
      <c r="D147" s="16">
        <v>174.99799999999999</v>
      </c>
      <c r="E147" s="16">
        <v>58.085999999999999</v>
      </c>
      <c r="F147" s="17">
        <v>19.701768113168299</v>
      </c>
      <c r="G147" s="17">
        <v>7.0509668878220699</v>
      </c>
      <c r="H147" s="16">
        <v>174.41300000000001</v>
      </c>
      <c r="I147" s="16">
        <v>-0.58499999999999996</v>
      </c>
      <c r="J147" s="17">
        <v>15.608363096489899</v>
      </c>
      <c r="K147" s="17">
        <v>-4.09340501667835</v>
      </c>
      <c r="L147" s="16">
        <v>173.66300000000001</v>
      </c>
      <c r="M147" s="16">
        <v>-0.749999999999996</v>
      </c>
      <c r="N147" s="17">
        <v>15.997652809213401</v>
      </c>
      <c r="O147" s="17">
        <v>0.38928971272346902</v>
      </c>
    </row>
    <row r="148" spans="1:15" s="2" customFormat="1" ht="19.649999999999999" customHeight="1" x14ac:dyDescent="0.25">
      <c r="A148" s="27"/>
      <c r="B148" s="15" t="s">
        <v>29</v>
      </c>
      <c r="C148" s="15" t="s">
        <v>87</v>
      </c>
      <c r="D148" s="25">
        <v>117.748</v>
      </c>
      <c r="E148" s="25">
        <v>42.003</v>
      </c>
      <c r="F148" s="26">
        <v>13.2564017405304</v>
      </c>
      <c r="G148" s="26">
        <v>5.0601948600232802</v>
      </c>
      <c r="H148" s="25">
        <v>99.412000000000006</v>
      </c>
      <c r="I148" s="25">
        <v>-18.335999999999999</v>
      </c>
      <c r="J148" s="26">
        <v>8.8964618012892007</v>
      </c>
      <c r="K148" s="26">
        <v>-4.3599399392411797</v>
      </c>
      <c r="L148" s="25">
        <v>90.745999999999995</v>
      </c>
      <c r="M148" s="25">
        <v>-8.6660000000000004</v>
      </c>
      <c r="N148" s="26">
        <v>8.3594260252608592</v>
      </c>
      <c r="O148" s="26">
        <v>-0.53703577602834696</v>
      </c>
    </row>
    <row r="149" spans="1:15" s="2" customFormat="1" ht="19.649999999999999" customHeight="1" x14ac:dyDescent="0.25">
      <c r="A149" s="27"/>
      <c r="B149" s="15" t="s">
        <v>23</v>
      </c>
      <c r="C149" s="15" t="s">
        <v>88</v>
      </c>
      <c r="D149" s="16">
        <v>377.745</v>
      </c>
      <c r="E149" s="16">
        <v>-75.084000000000003</v>
      </c>
      <c r="F149" s="17">
        <v>42.527596863442703</v>
      </c>
      <c r="G149" s="17">
        <v>-6.4720752666405197</v>
      </c>
      <c r="H149" s="16">
        <v>479.61200000000002</v>
      </c>
      <c r="I149" s="16">
        <v>101.867</v>
      </c>
      <c r="J149" s="17">
        <v>42.920873108275799</v>
      </c>
      <c r="K149" s="17">
        <v>0.39327624483315998</v>
      </c>
      <c r="L149" s="16">
        <v>466.48</v>
      </c>
      <c r="M149" s="16">
        <v>-13.132</v>
      </c>
      <c r="N149" s="17">
        <v>42.971646709096603</v>
      </c>
      <c r="O149" s="17">
        <v>5.0773600820811303E-2</v>
      </c>
    </row>
    <row r="150" spans="1:15" s="2" customFormat="1" ht="19.649999999999999" customHeight="1" x14ac:dyDescent="0.25">
      <c r="A150" s="27"/>
      <c r="B150" s="15" t="s">
        <v>34</v>
      </c>
      <c r="C150" s="15" t="s">
        <v>89</v>
      </c>
      <c r="D150" s="25">
        <v>93.747</v>
      </c>
      <c r="E150" s="25">
        <v>-40.502000000000002</v>
      </c>
      <c r="F150" s="26">
        <v>10.554301508046899</v>
      </c>
      <c r="G150" s="26">
        <v>-3.9724999640133198</v>
      </c>
      <c r="H150" s="25">
        <v>153.74799999999999</v>
      </c>
      <c r="I150" s="25">
        <v>60.000999999999998</v>
      </c>
      <c r="J150" s="26">
        <v>13.759035217324</v>
      </c>
      <c r="K150" s="26">
        <v>3.20473370927713</v>
      </c>
      <c r="L150" s="25">
        <v>100.581</v>
      </c>
      <c r="M150" s="25">
        <v>-53.167000000000002</v>
      </c>
      <c r="N150" s="26">
        <v>9.2654158755952007</v>
      </c>
      <c r="O150" s="26">
        <v>-4.49361934172879</v>
      </c>
    </row>
    <row r="151" spans="1:15" s="2" customFormat="1" ht="19.649999999999999" customHeight="1" x14ac:dyDescent="0.25">
      <c r="A151" s="27"/>
      <c r="B151" s="15" t="s">
        <v>26</v>
      </c>
      <c r="C151" s="15" t="s">
        <v>90</v>
      </c>
      <c r="D151" s="16">
        <v>123.997</v>
      </c>
      <c r="E151" s="16">
        <v>3</v>
      </c>
      <c r="F151" s="17">
        <v>13.9599317748118</v>
      </c>
      <c r="G151" s="17">
        <v>0.86710130520041095</v>
      </c>
      <c r="H151" s="16">
        <v>210.24799999999999</v>
      </c>
      <c r="I151" s="16">
        <v>86.251000000000005</v>
      </c>
      <c r="J151" s="17">
        <v>18.815266776621101</v>
      </c>
      <c r="K151" s="17">
        <v>4.8553350018092098</v>
      </c>
      <c r="L151" s="16">
        <v>254.083</v>
      </c>
      <c r="M151" s="16">
        <v>43.835000000000001</v>
      </c>
      <c r="N151" s="17">
        <v>23.4058585808339</v>
      </c>
      <c r="O151" s="17">
        <v>4.5905918042128597</v>
      </c>
    </row>
    <row r="152" spans="1:15" s="2" customFormat="1" ht="19.8" customHeight="1" x14ac:dyDescent="0.25">
      <c r="A152" s="18" t="s">
        <v>21</v>
      </c>
      <c r="B152" s="19"/>
      <c r="C152" s="19"/>
      <c r="D152" s="20">
        <f>SUM(D147:D151)</f>
        <v>888.2349999999999</v>
      </c>
      <c r="E152" s="20">
        <f>SUM(E147:E151)</f>
        <v>-12.497000000000007</v>
      </c>
      <c r="F152" s="21">
        <v>100</v>
      </c>
      <c r="G152" s="22"/>
      <c r="H152" s="20">
        <f t="shared" ref="H152:I152" si="4">SUM(H147:H151)</f>
        <v>1117.4330000000002</v>
      </c>
      <c r="I152" s="20">
        <f t="shared" si="4"/>
        <v>229.19800000000001</v>
      </c>
      <c r="J152" s="21">
        <v>100</v>
      </c>
      <c r="K152" s="22"/>
      <c r="L152" s="20">
        <f t="shared" ref="L152:M152" si="5">SUM(L147:L151)</f>
        <v>1085.5530000000001</v>
      </c>
      <c r="M152" s="20">
        <f t="shared" si="5"/>
        <v>-31.880000000000003</v>
      </c>
      <c r="N152" s="21">
        <v>100</v>
      </c>
      <c r="O152" s="22"/>
    </row>
    <row r="153" spans="1:15" s="2" customFormat="1" ht="11.1" customHeight="1" x14ac:dyDescent="0.25">
      <c r="A153" s="23"/>
      <c r="B153" s="23"/>
      <c r="C153" s="24"/>
      <c r="D153" s="23"/>
      <c r="E153" s="23"/>
      <c r="F153" s="24"/>
      <c r="G153" s="24"/>
      <c r="H153" s="23"/>
      <c r="I153" s="23"/>
      <c r="J153" s="24"/>
      <c r="K153" s="24"/>
      <c r="L153" s="23"/>
      <c r="M153" s="23"/>
      <c r="N153" s="24"/>
      <c r="O153" s="24"/>
    </row>
    <row r="154" spans="1:15" s="2" customFormat="1" ht="19.649999999999999" customHeight="1" x14ac:dyDescent="0.25">
      <c r="A154" s="14" t="s">
        <v>91</v>
      </c>
      <c r="B154" s="15" t="s">
        <v>20</v>
      </c>
      <c r="C154" s="15" t="s">
        <v>91</v>
      </c>
      <c r="D154" s="25">
        <v>62.661999999999999</v>
      </c>
      <c r="E154" s="25">
        <v>-19.952000000000002</v>
      </c>
      <c r="F154" s="26">
        <v>4.6163423321877497</v>
      </c>
      <c r="G154" s="26">
        <v>-0.98997368015762399</v>
      </c>
      <c r="H154" s="25">
        <v>85.58</v>
      </c>
      <c r="I154" s="25">
        <v>22.917999999999999</v>
      </c>
      <c r="J154" s="26">
        <v>5.5771554291568304</v>
      </c>
      <c r="K154" s="26">
        <v>0.96081309696907302</v>
      </c>
      <c r="L154" s="25">
        <v>79.162999999999997</v>
      </c>
      <c r="M154" s="25">
        <v>-6.4169999999999998</v>
      </c>
      <c r="N154" s="26">
        <v>5.1566175277965396</v>
      </c>
      <c r="O154" s="26">
        <v>-0.42053790136028701</v>
      </c>
    </row>
    <row r="155" spans="1:15" s="2" customFormat="1" ht="19.649999999999999" customHeight="1" x14ac:dyDescent="0.25">
      <c r="A155" s="27"/>
      <c r="B155" s="15" t="s">
        <v>29</v>
      </c>
      <c r="C155" s="15" t="s">
        <v>91</v>
      </c>
      <c r="D155" s="16">
        <v>297.327</v>
      </c>
      <c r="E155" s="16">
        <v>-6.0339999999999998</v>
      </c>
      <c r="F155" s="17">
        <v>21.9042356867382</v>
      </c>
      <c r="G155" s="17">
        <v>1.3176809645227501</v>
      </c>
      <c r="H155" s="16">
        <v>301.91199999999998</v>
      </c>
      <c r="I155" s="16">
        <v>4.585</v>
      </c>
      <c r="J155" s="17">
        <v>19.675276348768399</v>
      </c>
      <c r="K155" s="17">
        <v>-2.2289593379698398</v>
      </c>
      <c r="L155" s="16">
        <v>314.33</v>
      </c>
      <c r="M155" s="16">
        <v>12.417999999999999</v>
      </c>
      <c r="N155" s="17">
        <v>20.4752167996701</v>
      </c>
      <c r="O155" s="17">
        <v>0.79994045090177202</v>
      </c>
    </row>
    <row r="156" spans="1:15" s="2" customFormat="1" ht="19.649999999999999" customHeight="1" x14ac:dyDescent="0.25">
      <c r="A156" s="27"/>
      <c r="B156" s="15" t="s">
        <v>31</v>
      </c>
      <c r="C156" s="15" t="s">
        <v>91</v>
      </c>
      <c r="D156" s="25">
        <v>181.33099999999999</v>
      </c>
      <c r="E156" s="25">
        <v>51.218000000000004</v>
      </c>
      <c r="F156" s="26">
        <v>13.3587496638782</v>
      </c>
      <c r="G156" s="26">
        <v>4.5290767838059196</v>
      </c>
      <c r="H156" s="25">
        <v>180.74600000000001</v>
      </c>
      <c r="I156" s="25">
        <v>-0.58499999999999697</v>
      </c>
      <c r="J156" s="26">
        <v>11.779020042047</v>
      </c>
      <c r="K156" s="26">
        <v>-1.57972962183126</v>
      </c>
      <c r="L156" s="25">
        <v>178.32900000000001</v>
      </c>
      <c r="M156" s="25">
        <v>-2.4169999999999998</v>
      </c>
      <c r="N156" s="26">
        <v>11.6162152408882</v>
      </c>
      <c r="O156" s="26">
        <v>-0.16280480115881901</v>
      </c>
    </row>
    <row r="157" spans="1:15" s="2" customFormat="1" ht="19.649999999999999" customHeight="1" x14ac:dyDescent="0.25">
      <c r="A157" s="27"/>
      <c r="B157" s="15" t="s">
        <v>23</v>
      </c>
      <c r="C157" s="15" t="s">
        <v>91</v>
      </c>
      <c r="D157" s="16">
        <v>480.41800000000001</v>
      </c>
      <c r="E157" s="16">
        <v>-120.675</v>
      </c>
      <c r="F157" s="17">
        <v>35.392645471657097</v>
      </c>
      <c r="G157" s="17">
        <v>-5.39847117695839</v>
      </c>
      <c r="H157" s="16">
        <v>567.66099999999994</v>
      </c>
      <c r="I157" s="16">
        <v>87.242999999999995</v>
      </c>
      <c r="J157" s="17">
        <v>36.993849358151401</v>
      </c>
      <c r="K157" s="17">
        <v>1.6012038864942699</v>
      </c>
      <c r="L157" s="16">
        <v>566.36599999999999</v>
      </c>
      <c r="M157" s="16">
        <v>-1.2949999999999999</v>
      </c>
      <c r="N157" s="17">
        <v>36.892649883758999</v>
      </c>
      <c r="O157" s="17">
        <v>-0.101199474392345</v>
      </c>
    </row>
    <row r="158" spans="1:15" s="2" customFormat="1" ht="19.649999999999999" customHeight="1" x14ac:dyDescent="0.25">
      <c r="A158" s="27"/>
      <c r="B158" s="15" t="s">
        <v>33</v>
      </c>
      <c r="C158" s="15" t="s">
        <v>91</v>
      </c>
      <c r="D158" s="25">
        <v>103.58</v>
      </c>
      <c r="E158" s="25">
        <v>6.8349999999999902</v>
      </c>
      <c r="F158" s="26">
        <v>7.6307928053366902</v>
      </c>
      <c r="G158" s="26">
        <v>1.0655249014178201</v>
      </c>
      <c r="H158" s="25">
        <v>109.998</v>
      </c>
      <c r="I158" s="25">
        <v>6.4180000000000001</v>
      </c>
      <c r="J158" s="26">
        <v>7.1684499053095703</v>
      </c>
      <c r="K158" s="26">
        <v>-0.46234290002712303</v>
      </c>
      <c r="L158" s="25">
        <v>111.99299999999999</v>
      </c>
      <c r="M158" s="25">
        <v>1.9950000000000001</v>
      </c>
      <c r="N158" s="26">
        <v>7.2951387237790097</v>
      </c>
      <c r="O158" s="26">
        <v>0.12668881846944499</v>
      </c>
    </row>
    <row r="159" spans="1:15" s="2" customFormat="1" ht="19.649999999999999" customHeight="1" x14ac:dyDescent="0.25">
      <c r="A159" s="27"/>
      <c r="B159" s="15" t="s">
        <v>35</v>
      </c>
      <c r="C159" s="15" t="s">
        <v>91</v>
      </c>
      <c r="D159" s="16">
        <v>76.495999999999995</v>
      </c>
      <c r="E159" s="16">
        <v>-18.917999999999999</v>
      </c>
      <c r="F159" s="17">
        <v>5.6355003517767503</v>
      </c>
      <c r="G159" s="17">
        <v>-0.83944379814846803</v>
      </c>
      <c r="H159" s="16">
        <v>140.99799999999999</v>
      </c>
      <c r="I159" s="16">
        <v>64.501999999999995</v>
      </c>
      <c r="J159" s="17">
        <v>9.1886861556468098</v>
      </c>
      <c r="K159" s="17">
        <v>3.5531858038700701</v>
      </c>
      <c r="L159" s="16">
        <v>128.07900000000001</v>
      </c>
      <c r="M159" s="16">
        <v>-12.919</v>
      </c>
      <c r="N159" s="17">
        <v>8.3429685123435604</v>
      </c>
      <c r="O159" s="17">
        <v>-0.84571764330325705</v>
      </c>
    </row>
    <row r="160" spans="1:15" s="2" customFormat="1" ht="19.649999999999999" customHeight="1" x14ac:dyDescent="0.25">
      <c r="A160" s="27"/>
      <c r="B160" s="15" t="s">
        <v>84</v>
      </c>
      <c r="C160" s="15" t="s">
        <v>91</v>
      </c>
      <c r="D160" s="25">
        <v>155.58099999999999</v>
      </c>
      <c r="E160" s="25">
        <v>-8.6669999999999998</v>
      </c>
      <c r="F160" s="26">
        <v>11.4617336884253</v>
      </c>
      <c r="G160" s="26">
        <v>0.31560600551795298</v>
      </c>
      <c r="H160" s="25">
        <v>147.57900000000001</v>
      </c>
      <c r="I160" s="25">
        <v>-8.0020000000000007</v>
      </c>
      <c r="J160" s="26">
        <v>9.6175627609200198</v>
      </c>
      <c r="K160" s="26">
        <v>-1.84417092750523</v>
      </c>
      <c r="L160" s="25">
        <v>156.91300000000001</v>
      </c>
      <c r="M160" s="25">
        <v>9.3339999999999996</v>
      </c>
      <c r="N160" s="26">
        <v>10.221193311763599</v>
      </c>
      <c r="O160" s="26">
        <v>0.60363055084353301</v>
      </c>
    </row>
    <row r="161" spans="1:15" s="2" customFormat="1" ht="19.649999999999999" customHeight="1" x14ac:dyDescent="0.25">
      <c r="A161" s="18" t="s">
        <v>21</v>
      </c>
      <c r="B161" s="19"/>
      <c r="C161" s="19"/>
      <c r="D161" s="20">
        <v>1357.395</v>
      </c>
      <c r="E161" s="20">
        <v>-116.193</v>
      </c>
      <c r="F161" s="21">
        <v>99.999999999999901</v>
      </c>
      <c r="G161" s="22"/>
      <c r="H161" s="20">
        <v>1534.4739999999999</v>
      </c>
      <c r="I161" s="20">
        <v>177.07900000000001</v>
      </c>
      <c r="J161" s="21">
        <v>99.999999999999901</v>
      </c>
      <c r="K161" s="22"/>
      <c r="L161" s="20">
        <v>1535.173</v>
      </c>
      <c r="M161" s="20">
        <v>0.69900000000000195</v>
      </c>
      <c r="N161" s="21">
        <v>100</v>
      </c>
      <c r="O161" s="22"/>
    </row>
    <row r="162" spans="1:15" s="2" customFormat="1" ht="11.1" customHeight="1" x14ac:dyDescent="0.25">
      <c r="A162" s="23"/>
      <c r="B162" s="23"/>
      <c r="C162" s="24"/>
      <c r="D162" s="23"/>
      <c r="E162" s="23"/>
      <c r="F162" s="24"/>
      <c r="G162" s="24"/>
      <c r="H162" s="23"/>
      <c r="I162" s="23"/>
      <c r="J162" s="24"/>
      <c r="K162" s="24"/>
      <c r="L162" s="23"/>
      <c r="M162" s="23"/>
      <c r="N162" s="24"/>
      <c r="O162" s="24"/>
    </row>
    <row r="163" spans="1:15" s="2" customFormat="1" ht="19.649999999999999" customHeight="1" x14ac:dyDescent="0.25">
      <c r="A163" s="14" t="s">
        <v>92</v>
      </c>
      <c r="B163" s="15" t="s">
        <v>20</v>
      </c>
      <c r="C163" s="15" t="s">
        <v>92</v>
      </c>
      <c r="D163" s="16">
        <v>18.832000000000001</v>
      </c>
      <c r="E163" s="16">
        <v>-7.5</v>
      </c>
      <c r="F163" s="17">
        <v>5.4913876309642902</v>
      </c>
      <c r="G163" s="17">
        <v>-1.53531340601582</v>
      </c>
      <c r="H163" s="16">
        <v>27.414999999999999</v>
      </c>
      <c r="I163" s="16">
        <v>8.5830000000000002</v>
      </c>
      <c r="J163" s="17">
        <v>6.3880157422704196</v>
      </c>
      <c r="K163" s="17">
        <v>0.89662811130613296</v>
      </c>
      <c r="L163" s="16">
        <v>23.614999999999998</v>
      </c>
      <c r="M163" s="16">
        <v>-3.8</v>
      </c>
      <c r="N163" s="17">
        <v>5.0038140441581502</v>
      </c>
      <c r="O163" s="17">
        <v>-1.38420169811227</v>
      </c>
    </row>
    <row r="164" spans="1:15" s="2" customFormat="1" ht="19.649999999999999" customHeight="1" x14ac:dyDescent="0.25">
      <c r="A164" s="27"/>
      <c r="B164" s="15" t="s">
        <v>35</v>
      </c>
      <c r="C164" s="15" t="s">
        <v>93</v>
      </c>
      <c r="D164" s="25">
        <v>55.33</v>
      </c>
      <c r="E164" s="25">
        <v>-19.917999999999999</v>
      </c>
      <c r="F164" s="26">
        <v>16.134158752190601</v>
      </c>
      <c r="G164" s="26">
        <v>-3.9457895855990901</v>
      </c>
      <c r="H164" s="25">
        <v>64.248999999999995</v>
      </c>
      <c r="I164" s="25">
        <v>8.9190000000000005</v>
      </c>
      <c r="J164" s="26">
        <v>14.9707686822955</v>
      </c>
      <c r="K164" s="26">
        <v>-1.1633900698951001</v>
      </c>
      <c r="L164" s="25">
        <v>77.247</v>
      </c>
      <c r="M164" s="25">
        <v>12.997999999999999</v>
      </c>
      <c r="N164" s="26">
        <v>16.3679705047252</v>
      </c>
      <c r="O164" s="26">
        <v>1.3972018224296301</v>
      </c>
    </row>
    <row r="165" spans="1:15" s="2" customFormat="1" ht="19.649999999999999" customHeight="1" x14ac:dyDescent="0.25">
      <c r="A165" s="27"/>
      <c r="B165" s="15" t="s">
        <v>24</v>
      </c>
      <c r="C165" s="15" t="s">
        <v>93</v>
      </c>
      <c r="D165" s="16">
        <v>97.281000000000006</v>
      </c>
      <c r="E165" s="16">
        <v>-1.3009999999999999</v>
      </c>
      <c r="F165" s="17">
        <v>28.367017848759399</v>
      </c>
      <c r="G165" s="17">
        <v>2.0603855524061698</v>
      </c>
      <c r="H165" s="16">
        <v>131.66800000000001</v>
      </c>
      <c r="I165" s="16">
        <v>34.387</v>
      </c>
      <c r="J165" s="17">
        <v>30.680184452061301</v>
      </c>
      <c r="K165" s="17">
        <v>2.31316660330195</v>
      </c>
      <c r="L165" s="16">
        <v>146.08199999999999</v>
      </c>
      <c r="M165" s="16">
        <v>14.414</v>
      </c>
      <c r="N165" s="17">
        <v>30.953511039538899</v>
      </c>
      <c r="O165" s="17">
        <v>0.273326587477566</v>
      </c>
    </row>
    <row r="166" spans="1:15" s="2" customFormat="1" ht="19.649999999999999" customHeight="1" x14ac:dyDescent="0.25">
      <c r="A166" s="27"/>
      <c r="B166" s="15" t="s">
        <v>53</v>
      </c>
      <c r="C166" s="15" t="s">
        <v>93</v>
      </c>
      <c r="D166" s="25">
        <v>61.83</v>
      </c>
      <c r="E166" s="25">
        <v>9.4149999999999991</v>
      </c>
      <c r="F166" s="26">
        <v>18.029550617168798</v>
      </c>
      <c r="G166" s="26">
        <v>4.0425942578602196</v>
      </c>
      <c r="H166" s="25">
        <v>56.582000000000001</v>
      </c>
      <c r="I166" s="25">
        <v>-5.2480000000000002</v>
      </c>
      <c r="J166" s="26">
        <v>13.184267982095401</v>
      </c>
      <c r="K166" s="26">
        <v>-4.84528263507337</v>
      </c>
      <c r="L166" s="25">
        <v>63.749000000000002</v>
      </c>
      <c r="M166" s="25">
        <v>7.1669999999999998</v>
      </c>
      <c r="N166" s="26">
        <v>13.5078611687926</v>
      </c>
      <c r="O166" s="26">
        <v>0.32359318669725601</v>
      </c>
    </row>
    <row r="167" spans="1:15" s="2" customFormat="1" ht="19.649999999999999" customHeight="1" x14ac:dyDescent="0.25">
      <c r="A167" s="27"/>
      <c r="B167" s="15" t="s">
        <v>54</v>
      </c>
      <c r="C167" s="15" t="s">
        <v>93</v>
      </c>
      <c r="D167" s="16">
        <v>109.664</v>
      </c>
      <c r="E167" s="16">
        <v>-12.500999999999999</v>
      </c>
      <c r="F167" s="17">
        <v>31.977885150916901</v>
      </c>
      <c r="G167" s="17">
        <v>-0.62187681865146505</v>
      </c>
      <c r="H167" s="16">
        <v>149.249</v>
      </c>
      <c r="I167" s="16">
        <v>39.585000000000001</v>
      </c>
      <c r="J167" s="17">
        <v>34.7767631412773</v>
      </c>
      <c r="K167" s="17">
        <v>2.7988779903604</v>
      </c>
      <c r="L167" s="16">
        <v>161.24700000000001</v>
      </c>
      <c r="M167" s="16">
        <v>11.997999999999999</v>
      </c>
      <c r="N167" s="17">
        <v>34.166843242785099</v>
      </c>
      <c r="O167" s="17">
        <v>-0.60991989849224404</v>
      </c>
    </row>
    <row r="168" spans="1:15" s="2" customFormat="1" ht="19.649999999999999" customHeight="1" x14ac:dyDescent="0.25">
      <c r="A168" s="18" t="s">
        <v>21</v>
      </c>
      <c r="B168" s="19"/>
      <c r="C168" s="19"/>
      <c r="D168" s="20">
        <v>342.93700000000001</v>
      </c>
      <c r="E168" s="20">
        <v>-31.805</v>
      </c>
      <c r="F168" s="21">
        <v>100</v>
      </c>
      <c r="G168" s="22"/>
      <c r="H168" s="20">
        <v>429.16300000000001</v>
      </c>
      <c r="I168" s="20">
        <v>86.225999999999999</v>
      </c>
      <c r="J168" s="21">
        <v>100</v>
      </c>
      <c r="K168" s="22"/>
      <c r="L168" s="20">
        <v>471.94</v>
      </c>
      <c r="M168" s="20">
        <v>42.777000000000001</v>
      </c>
      <c r="N168" s="21">
        <v>100</v>
      </c>
      <c r="O168" s="22"/>
    </row>
    <row r="169" spans="1:15" s="2" customFormat="1" ht="11.1" customHeight="1" x14ac:dyDescent="0.25">
      <c r="A169" s="23"/>
      <c r="B169" s="23"/>
      <c r="C169" s="24"/>
      <c r="D169" s="23"/>
      <c r="E169" s="23"/>
      <c r="F169" s="24"/>
      <c r="G169" s="24"/>
      <c r="H169" s="23"/>
      <c r="I169" s="23"/>
      <c r="J169" s="24"/>
      <c r="K169" s="24"/>
      <c r="L169" s="23"/>
      <c r="M169" s="23"/>
      <c r="N169" s="24"/>
      <c r="O169" s="24"/>
    </row>
    <row r="170" spans="1:15" s="2" customFormat="1" ht="19.649999999999999" customHeight="1" x14ac:dyDescent="0.25">
      <c r="A170" s="14" t="s">
        <v>94</v>
      </c>
      <c r="B170" s="15" t="s">
        <v>20</v>
      </c>
      <c r="C170" s="15" t="s">
        <v>94</v>
      </c>
      <c r="D170" s="25">
        <v>37.247</v>
      </c>
      <c r="E170" s="25">
        <v>2.6659999999999999</v>
      </c>
      <c r="F170" s="26">
        <v>18.616518805447999</v>
      </c>
      <c r="G170" s="26">
        <v>2.34226460876013</v>
      </c>
      <c r="H170" s="25">
        <v>34.363</v>
      </c>
      <c r="I170" s="25">
        <v>-2.8839999999999999</v>
      </c>
      <c r="J170" s="26">
        <v>4.9445299797113504</v>
      </c>
      <c r="K170" s="26">
        <v>-13.6719888257366</v>
      </c>
      <c r="L170" s="25">
        <v>49.497999999999998</v>
      </c>
      <c r="M170" s="25">
        <v>15.135</v>
      </c>
      <c r="N170" s="26">
        <v>6.3918862379065802</v>
      </c>
      <c r="O170" s="26">
        <v>1.4473562581952299</v>
      </c>
    </row>
    <row r="171" spans="1:15" s="2" customFormat="1" ht="19.649999999999999" customHeight="1" x14ac:dyDescent="0.25">
      <c r="A171" s="27"/>
      <c r="B171" s="15" t="s">
        <v>31</v>
      </c>
      <c r="C171" s="15" t="s">
        <v>95</v>
      </c>
      <c r="D171" s="16">
        <v>17.998999999999999</v>
      </c>
      <c r="E171" s="16">
        <v>0.66800000000000004</v>
      </c>
      <c r="F171" s="17">
        <v>8.9961264525802793</v>
      </c>
      <c r="G171" s="17">
        <v>0.83993954408148996</v>
      </c>
      <c r="H171" s="16">
        <v>17.248999999999999</v>
      </c>
      <c r="I171" s="16">
        <v>-0.75</v>
      </c>
      <c r="J171" s="17">
        <v>2.4819776393225599</v>
      </c>
      <c r="K171" s="17">
        <v>-6.5141488132577203</v>
      </c>
      <c r="L171" s="16">
        <v>22.914999999999999</v>
      </c>
      <c r="M171" s="16">
        <v>5.6660000000000004</v>
      </c>
      <c r="N171" s="17">
        <v>2.9591109366364199</v>
      </c>
      <c r="O171" s="17">
        <v>0.47713329731385501</v>
      </c>
    </row>
    <row r="172" spans="1:15" s="2" customFormat="1" ht="19.649999999999999" customHeight="1" x14ac:dyDescent="0.25">
      <c r="A172" s="27"/>
      <c r="B172" s="15" t="s">
        <v>23</v>
      </c>
      <c r="C172" s="15" t="s">
        <v>88</v>
      </c>
      <c r="D172" s="25"/>
      <c r="E172" s="25"/>
      <c r="F172" s="26"/>
      <c r="G172" s="26"/>
      <c r="H172" s="25">
        <v>479.61200000000002</v>
      </c>
      <c r="I172" s="25">
        <v>479.61200000000002</v>
      </c>
      <c r="J172" s="26">
        <v>69.011899794235703</v>
      </c>
      <c r="K172" s="26">
        <v>69.011899794235703</v>
      </c>
      <c r="L172" s="25">
        <v>466.48</v>
      </c>
      <c r="M172" s="25">
        <v>-13.132</v>
      </c>
      <c r="N172" s="26">
        <v>60.238536754185297</v>
      </c>
      <c r="O172" s="26">
        <v>-8.7733630400504499</v>
      </c>
    </row>
    <row r="173" spans="1:15" s="2" customFormat="1" ht="19.649999999999999" customHeight="1" x14ac:dyDescent="0.25">
      <c r="A173" s="27"/>
      <c r="B173" s="15" t="s">
        <v>35</v>
      </c>
      <c r="C173" s="15" t="s">
        <v>94</v>
      </c>
      <c r="D173" s="16">
        <v>31.5</v>
      </c>
      <c r="E173" s="16">
        <v>-16.082000000000001</v>
      </c>
      <c r="F173" s="17">
        <v>15.7440959640135</v>
      </c>
      <c r="G173" s="17">
        <v>-6.6485925986885697</v>
      </c>
      <c r="H173" s="16">
        <v>40.832000000000001</v>
      </c>
      <c r="I173" s="16">
        <v>9.3320000000000007</v>
      </c>
      <c r="J173" s="17">
        <v>5.8753615263968202</v>
      </c>
      <c r="K173" s="17">
        <v>-9.8687344376166806</v>
      </c>
      <c r="L173" s="16">
        <v>39.33</v>
      </c>
      <c r="M173" s="16">
        <v>-1.502</v>
      </c>
      <c r="N173" s="17">
        <v>5.07884936233516</v>
      </c>
      <c r="O173" s="17">
        <v>-0.79651216406166003</v>
      </c>
    </row>
    <row r="174" spans="1:15" s="2" customFormat="1" ht="19.649999999999999" customHeight="1" x14ac:dyDescent="0.25">
      <c r="A174" s="27"/>
      <c r="B174" s="15" t="s">
        <v>24</v>
      </c>
      <c r="C174" s="15" t="s">
        <v>95</v>
      </c>
      <c r="D174" s="25">
        <v>48.414999999999999</v>
      </c>
      <c r="E174" s="25">
        <v>1.917</v>
      </c>
      <c r="F174" s="26">
        <v>24.198425590403598</v>
      </c>
      <c r="G174" s="26">
        <v>2.3158810822172899</v>
      </c>
      <c r="H174" s="25">
        <v>38.332999999999998</v>
      </c>
      <c r="I174" s="25">
        <v>-10.082000000000001</v>
      </c>
      <c r="J174" s="26">
        <v>5.51577765946731</v>
      </c>
      <c r="K174" s="26">
        <v>-18.682647930936302</v>
      </c>
      <c r="L174" s="25">
        <v>70.248999999999995</v>
      </c>
      <c r="M174" s="25">
        <v>31.916</v>
      </c>
      <c r="N174" s="26">
        <v>9.0715506955169793</v>
      </c>
      <c r="O174" s="26">
        <v>3.55577303604966</v>
      </c>
    </row>
    <row r="175" spans="1:15" s="2" customFormat="1" ht="19.649999999999999" customHeight="1" x14ac:dyDescent="0.25">
      <c r="A175" s="27"/>
      <c r="B175" s="15" t="s">
        <v>26</v>
      </c>
      <c r="C175" s="15" t="s">
        <v>96</v>
      </c>
      <c r="D175" s="16">
        <v>64.914000000000001</v>
      </c>
      <c r="E175" s="16">
        <v>-1.583</v>
      </c>
      <c r="F175" s="17">
        <v>32.4448331875547</v>
      </c>
      <c r="G175" s="17">
        <v>1.1505073636296701</v>
      </c>
      <c r="H175" s="16">
        <v>84.581000000000003</v>
      </c>
      <c r="I175" s="16">
        <v>19.667000000000002</v>
      </c>
      <c r="J175" s="17">
        <v>12.170453400866201</v>
      </c>
      <c r="K175" s="17">
        <v>-20.274379786688499</v>
      </c>
      <c r="L175" s="16">
        <v>125.916</v>
      </c>
      <c r="M175" s="16">
        <v>41.335000000000001</v>
      </c>
      <c r="N175" s="17">
        <v>16.2600660134196</v>
      </c>
      <c r="O175" s="17">
        <v>4.0896126125534096</v>
      </c>
    </row>
    <row r="176" spans="1:15" s="2" customFormat="1" ht="19.649999999999999" customHeight="1" x14ac:dyDescent="0.25">
      <c r="A176" s="18" t="s">
        <v>21</v>
      </c>
      <c r="B176" s="19"/>
      <c r="C176" s="19"/>
      <c r="D176" s="20">
        <v>200.07499999999999</v>
      </c>
      <c r="E176" s="20">
        <v>-12.414</v>
      </c>
      <c r="F176" s="21">
        <v>100</v>
      </c>
      <c r="G176" s="22"/>
      <c r="H176" s="20">
        <v>694.97</v>
      </c>
      <c r="I176" s="20">
        <v>494.89499999999998</v>
      </c>
      <c r="J176" s="21">
        <v>100</v>
      </c>
      <c r="K176" s="22"/>
      <c r="L176" s="20">
        <v>774.38800000000003</v>
      </c>
      <c r="M176" s="20">
        <v>79.418000000000006</v>
      </c>
      <c r="N176" s="21">
        <v>100</v>
      </c>
      <c r="O176" s="22"/>
    </row>
    <row r="177" spans="1:15" s="2" customFormat="1" ht="11.1" customHeight="1" x14ac:dyDescent="0.25">
      <c r="A177" s="23"/>
      <c r="B177" s="23"/>
      <c r="C177" s="24"/>
      <c r="D177" s="23"/>
      <c r="E177" s="23"/>
      <c r="F177" s="24"/>
      <c r="G177" s="24"/>
      <c r="H177" s="23"/>
      <c r="I177" s="23"/>
      <c r="J177" s="24"/>
      <c r="K177" s="24"/>
      <c r="L177" s="23"/>
      <c r="M177" s="23"/>
      <c r="N177" s="24"/>
      <c r="O177" s="24"/>
    </row>
    <row r="178" spans="1:15" s="2" customFormat="1" ht="19.649999999999999" customHeight="1" x14ac:dyDescent="0.25">
      <c r="A178" s="14" t="s">
        <v>97</v>
      </c>
      <c r="B178" s="15" t="s">
        <v>20</v>
      </c>
      <c r="C178" s="15" t="s">
        <v>97</v>
      </c>
      <c r="D178" s="25">
        <v>108.911</v>
      </c>
      <c r="E178" s="25">
        <v>-2.4180000000000001</v>
      </c>
      <c r="F178" s="26">
        <v>100</v>
      </c>
      <c r="G178" s="26">
        <v>0</v>
      </c>
      <c r="H178" s="25">
        <v>138.495</v>
      </c>
      <c r="I178" s="25">
        <v>29.584</v>
      </c>
      <c r="J178" s="26">
        <v>58.480631022455697</v>
      </c>
      <c r="K178" s="26">
        <v>-41.519368977544303</v>
      </c>
      <c r="L178" s="25">
        <v>115.578</v>
      </c>
      <c r="M178" s="25">
        <v>-22.917000000000002</v>
      </c>
      <c r="N178" s="26">
        <v>53.305476381547997</v>
      </c>
      <c r="O178" s="26">
        <v>-5.1751546409076896</v>
      </c>
    </row>
    <row r="179" spans="1:15" s="2" customFormat="1" ht="19.649999999999999" customHeight="1" x14ac:dyDescent="0.25">
      <c r="A179" s="27"/>
      <c r="B179" s="15" t="s">
        <v>29</v>
      </c>
      <c r="C179" s="15" t="s">
        <v>98</v>
      </c>
      <c r="D179" s="16"/>
      <c r="E179" s="16"/>
      <c r="F179" s="17"/>
      <c r="G179" s="17"/>
      <c r="H179" s="16">
        <v>98.326999999999998</v>
      </c>
      <c r="I179" s="16">
        <v>98.326999999999998</v>
      </c>
      <c r="J179" s="17">
        <v>41.519368977544303</v>
      </c>
      <c r="K179" s="17">
        <v>41.519368977544303</v>
      </c>
      <c r="L179" s="16">
        <v>101.244</v>
      </c>
      <c r="M179" s="16">
        <v>2.9169999999999998</v>
      </c>
      <c r="N179" s="17">
        <v>46.694523618452003</v>
      </c>
      <c r="O179" s="17">
        <v>5.1751546409076798</v>
      </c>
    </row>
    <row r="180" spans="1:15" s="2" customFormat="1" ht="19.649999999999999" customHeight="1" x14ac:dyDescent="0.25">
      <c r="A180" s="18" t="s">
        <v>21</v>
      </c>
      <c r="B180" s="19"/>
      <c r="C180" s="19"/>
      <c r="D180" s="20">
        <v>108.911</v>
      </c>
      <c r="E180" s="20">
        <v>-2.4180000000000001</v>
      </c>
      <c r="F180" s="21">
        <v>100</v>
      </c>
      <c r="G180" s="22"/>
      <c r="H180" s="20">
        <v>236.822</v>
      </c>
      <c r="I180" s="20">
        <v>127.911</v>
      </c>
      <c r="J180" s="21">
        <v>100</v>
      </c>
      <c r="K180" s="22"/>
      <c r="L180" s="20">
        <v>216.822</v>
      </c>
      <c r="M180" s="20">
        <v>-20</v>
      </c>
      <c r="N180" s="21">
        <v>100</v>
      </c>
      <c r="O180" s="22"/>
    </row>
    <row r="181" spans="1:15" s="2" customFormat="1" ht="11.1" customHeight="1" x14ac:dyDescent="0.25">
      <c r="A181" s="23"/>
      <c r="B181" s="23"/>
      <c r="C181" s="24"/>
      <c r="D181" s="23"/>
      <c r="E181" s="23"/>
      <c r="F181" s="24"/>
      <c r="G181" s="24"/>
      <c r="H181" s="23"/>
      <c r="I181" s="23"/>
      <c r="J181" s="24"/>
      <c r="K181" s="24"/>
      <c r="L181" s="23"/>
      <c r="M181" s="23"/>
      <c r="N181" s="24"/>
      <c r="O181" s="24"/>
    </row>
    <row r="182" spans="1:15" s="2" customFormat="1" ht="19.649999999999999" customHeight="1" x14ac:dyDescent="0.25">
      <c r="A182" s="14" t="s">
        <v>99</v>
      </c>
      <c r="B182" s="15" t="s">
        <v>29</v>
      </c>
      <c r="C182" s="15" t="s">
        <v>100</v>
      </c>
      <c r="D182" s="16">
        <v>90.498000000000005</v>
      </c>
      <c r="E182" s="16">
        <v>0.41900000000000098</v>
      </c>
      <c r="F182" s="17">
        <v>53.001844856364798</v>
      </c>
      <c r="G182" s="17">
        <v>7.9792283375593103</v>
      </c>
      <c r="H182" s="16">
        <v>92.664000000000001</v>
      </c>
      <c r="I182" s="16">
        <v>2.1659999999999999</v>
      </c>
      <c r="J182" s="17">
        <v>39.799507789045101</v>
      </c>
      <c r="K182" s="17">
        <v>-13.2023370673197</v>
      </c>
      <c r="L182" s="16">
        <v>87.331000000000003</v>
      </c>
      <c r="M182" s="16">
        <v>-5.3330000000000002</v>
      </c>
      <c r="N182" s="17">
        <v>45.076158376389103</v>
      </c>
      <c r="O182" s="17">
        <v>5.2766505873440197</v>
      </c>
    </row>
    <row r="183" spans="1:15" s="2" customFormat="1" ht="19.649999999999999" customHeight="1" x14ac:dyDescent="0.25">
      <c r="A183" s="27"/>
      <c r="B183" s="15" t="s">
        <v>31</v>
      </c>
      <c r="C183" s="15" t="s">
        <v>101</v>
      </c>
      <c r="D183" s="25">
        <v>45.164999999999999</v>
      </c>
      <c r="E183" s="25">
        <v>2.2490000000000001</v>
      </c>
      <c r="F183" s="26">
        <v>26.451726258455601</v>
      </c>
      <c r="G183" s="26">
        <v>5.0017699920554897</v>
      </c>
      <c r="H183" s="25">
        <v>72.83</v>
      </c>
      <c r="I183" s="25">
        <v>27.664999999999999</v>
      </c>
      <c r="J183" s="26">
        <v>31.280736340716501</v>
      </c>
      <c r="K183" s="26">
        <v>4.8290100822609103</v>
      </c>
      <c r="L183" s="25">
        <v>64.497</v>
      </c>
      <c r="M183" s="25">
        <v>-8.3330000000000002</v>
      </c>
      <c r="N183" s="26">
        <v>33.290320582633498</v>
      </c>
      <c r="O183" s="26">
        <v>2.00958424191702</v>
      </c>
    </row>
    <row r="184" spans="1:15" s="2" customFormat="1" ht="19.649999999999999" customHeight="1" x14ac:dyDescent="0.25">
      <c r="A184" s="27"/>
      <c r="B184" s="15" t="s">
        <v>35</v>
      </c>
      <c r="C184" s="15" t="s">
        <v>101</v>
      </c>
      <c r="D184" s="16">
        <v>35.082000000000001</v>
      </c>
      <c r="E184" s="16">
        <v>-18.917000000000002</v>
      </c>
      <c r="F184" s="17">
        <v>20.546428885179701</v>
      </c>
      <c r="G184" s="17">
        <v>-6.44295009770177</v>
      </c>
      <c r="H184" s="16">
        <v>67.332999999999998</v>
      </c>
      <c r="I184" s="16">
        <v>32.250999999999998</v>
      </c>
      <c r="J184" s="17">
        <v>28.919755870238401</v>
      </c>
      <c r="K184" s="17">
        <v>8.3733269850587604</v>
      </c>
      <c r="L184" s="16">
        <v>41.912999999999997</v>
      </c>
      <c r="M184" s="16">
        <v>-25.42</v>
      </c>
      <c r="N184" s="17">
        <v>21.633521040977399</v>
      </c>
      <c r="O184" s="17">
        <v>-7.2862348292610299</v>
      </c>
    </row>
    <row r="185" spans="1:15" s="2" customFormat="1" ht="19.8" customHeight="1" x14ac:dyDescent="0.25">
      <c r="A185" s="18" t="s">
        <v>21</v>
      </c>
      <c r="B185" s="19"/>
      <c r="C185" s="19"/>
      <c r="D185" s="20">
        <f>SUM(D182:D184)</f>
        <v>170.745</v>
      </c>
      <c r="E185" s="20">
        <f>SUM(E182:E184)</f>
        <v>-16.249000000000002</v>
      </c>
      <c r="F185" s="21">
        <v>100</v>
      </c>
      <c r="G185" s="22"/>
      <c r="H185" s="20">
        <f t="shared" ref="H185:I185" si="6">SUM(H182:H184)</f>
        <v>232.827</v>
      </c>
      <c r="I185" s="20">
        <f t="shared" si="6"/>
        <v>62.081999999999994</v>
      </c>
      <c r="J185" s="21">
        <v>100</v>
      </c>
      <c r="K185" s="22"/>
      <c r="L185" s="20">
        <f t="shared" ref="L185:M185" si="7">SUM(L182:L184)</f>
        <v>193.74099999999999</v>
      </c>
      <c r="M185" s="20">
        <f t="shared" si="7"/>
        <v>-39.085999999999999</v>
      </c>
      <c r="N185" s="21">
        <v>100</v>
      </c>
      <c r="O185" s="22"/>
    </row>
    <row r="186" spans="1:15" s="2" customFormat="1" ht="11.1" customHeight="1" x14ac:dyDescent="0.25">
      <c r="A186" s="23"/>
      <c r="B186" s="23"/>
      <c r="C186" s="24"/>
      <c r="D186" s="23"/>
      <c r="E186" s="23"/>
      <c r="F186" s="24"/>
      <c r="G186" s="24"/>
      <c r="H186" s="23"/>
      <c r="I186" s="23"/>
      <c r="J186" s="24"/>
      <c r="K186" s="24"/>
      <c r="L186" s="23"/>
      <c r="M186" s="23"/>
      <c r="N186" s="24"/>
      <c r="O186" s="24"/>
    </row>
    <row r="187" spans="1:15" s="2" customFormat="1" ht="19.649999999999999" customHeight="1" x14ac:dyDescent="0.25">
      <c r="A187" s="14" t="s">
        <v>102</v>
      </c>
      <c r="B187" s="15" t="s">
        <v>29</v>
      </c>
      <c r="C187" s="15" t="s">
        <v>87</v>
      </c>
      <c r="D187" s="16">
        <v>117.748</v>
      </c>
      <c r="E187" s="16">
        <v>42.003</v>
      </c>
      <c r="F187" s="17">
        <v>14.410846442020899</v>
      </c>
      <c r="G187" s="17">
        <v>3.8265254064077299</v>
      </c>
      <c r="H187" s="16">
        <v>99.412000000000006</v>
      </c>
      <c r="I187" s="16">
        <v>-18.335999999999999</v>
      </c>
      <c r="J187" s="17">
        <v>10.898251776233501</v>
      </c>
      <c r="K187" s="17">
        <v>-3.5125946657874101</v>
      </c>
      <c r="L187" s="16">
        <v>90.745999999999995</v>
      </c>
      <c r="M187" s="16">
        <v>-8.6660000000000004</v>
      </c>
      <c r="N187" s="17">
        <v>10.7437360961639</v>
      </c>
      <c r="O187" s="17">
        <v>-0.15451568006956901</v>
      </c>
    </row>
    <row r="188" spans="1:15" s="2" customFormat="1" ht="19.649999999999999" customHeight="1" x14ac:dyDescent="0.25">
      <c r="A188" s="27"/>
      <c r="B188" s="15" t="s">
        <v>29</v>
      </c>
      <c r="C188" s="15" t="s">
        <v>103</v>
      </c>
      <c r="D188" s="25">
        <v>120.614</v>
      </c>
      <c r="E188" s="25">
        <v>14.000999999999999</v>
      </c>
      <c r="F188" s="26">
        <v>14.761608118676399</v>
      </c>
      <c r="G188" s="26">
        <v>-0.13609098449644599</v>
      </c>
      <c r="H188" s="25">
        <v>121.613</v>
      </c>
      <c r="I188" s="25">
        <v>0.999</v>
      </c>
      <c r="J188" s="26">
        <v>13.3320835841054</v>
      </c>
      <c r="K188" s="26">
        <v>-1.4295245345710299</v>
      </c>
      <c r="L188" s="25">
        <v>115.746</v>
      </c>
      <c r="M188" s="25">
        <v>-5.867</v>
      </c>
      <c r="N188" s="26">
        <v>13.703573470859199</v>
      </c>
      <c r="O188" s="26">
        <v>0.37148988675383299</v>
      </c>
    </row>
    <row r="189" spans="1:15" s="2" customFormat="1" ht="19.649999999999999" customHeight="1" x14ac:dyDescent="0.25">
      <c r="A189" s="27"/>
      <c r="B189" s="15" t="s">
        <v>29</v>
      </c>
      <c r="C189" s="15" t="s">
        <v>104</v>
      </c>
      <c r="D189" s="16">
        <v>134.33000000000001</v>
      </c>
      <c r="E189" s="16">
        <v>-2.0619999999999998</v>
      </c>
      <c r="F189" s="17">
        <v>16.440270769411502</v>
      </c>
      <c r="G189" s="17">
        <v>-2.6186336426203298</v>
      </c>
      <c r="H189" s="16">
        <v>138.99600000000001</v>
      </c>
      <c r="I189" s="16">
        <v>4.6660000000000004</v>
      </c>
      <c r="J189" s="17">
        <v>15.2377319024801</v>
      </c>
      <c r="K189" s="17">
        <v>-1.2025388669314301</v>
      </c>
      <c r="L189" s="16">
        <v>152.16200000000001</v>
      </c>
      <c r="M189" s="16">
        <v>13.166</v>
      </c>
      <c r="N189" s="17">
        <v>18.014990984335299</v>
      </c>
      <c r="O189" s="17">
        <v>2.7772590818552598</v>
      </c>
    </row>
    <row r="190" spans="1:15" s="2" customFormat="1" ht="19.649999999999999" customHeight="1" x14ac:dyDescent="0.25">
      <c r="A190" s="27"/>
      <c r="B190" s="15" t="s">
        <v>23</v>
      </c>
      <c r="C190" s="15" t="s">
        <v>105</v>
      </c>
      <c r="D190" s="25">
        <v>210.41200000000001</v>
      </c>
      <c r="E190" s="25">
        <v>37.972000000000001</v>
      </c>
      <c r="F190" s="26">
        <v>25.751732696593599</v>
      </c>
      <c r="G190" s="26">
        <v>1.65561652547819</v>
      </c>
      <c r="H190" s="25">
        <v>232.916</v>
      </c>
      <c r="I190" s="25">
        <v>22.504000000000001</v>
      </c>
      <c r="J190" s="26">
        <v>25.533911506791899</v>
      </c>
      <c r="K190" s="26">
        <v>-0.21782118980165099</v>
      </c>
      <c r="L190" s="25">
        <v>197.994</v>
      </c>
      <c r="M190" s="25">
        <v>-34.921999999999997</v>
      </c>
      <c r="N190" s="26">
        <v>23.441201646616701</v>
      </c>
      <c r="O190" s="26">
        <v>-2.0927098601752201</v>
      </c>
    </row>
    <row r="191" spans="1:15" s="2" customFormat="1" ht="19.649999999999999" customHeight="1" x14ac:dyDescent="0.25">
      <c r="A191" s="27"/>
      <c r="B191" s="15" t="s">
        <v>33</v>
      </c>
      <c r="C191" s="15" t="s">
        <v>106</v>
      </c>
      <c r="D191" s="16">
        <v>174.81399999999999</v>
      </c>
      <c r="E191" s="16">
        <v>35.145000000000003</v>
      </c>
      <c r="F191" s="17">
        <v>21.394993629746899</v>
      </c>
      <c r="G191" s="17">
        <v>1.8781735792742</v>
      </c>
      <c r="H191" s="16">
        <v>199.91399999999999</v>
      </c>
      <c r="I191" s="16">
        <v>25.1</v>
      </c>
      <c r="J191" s="17">
        <v>21.915997118999101</v>
      </c>
      <c r="K191" s="17">
        <v>0.52100348925220497</v>
      </c>
      <c r="L191" s="16">
        <v>187.24700000000001</v>
      </c>
      <c r="M191" s="16">
        <v>-12.667</v>
      </c>
      <c r="N191" s="17">
        <v>22.1688267559827</v>
      </c>
      <c r="O191" s="17">
        <v>0.25282963698356298</v>
      </c>
    </row>
    <row r="192" spans="1:15" s="2" customFormat="1" ht="19.649999999999999" customHeight="1" x14ac:dyDescent="0.25">
      <c r="A192" s="27"/>
      <c r="B192" s="15" t="s">
        <v>35</v>
      </c>
      <c r="C192" s="15" t="s">
        <v>106</v>
      </c>
      <c r="D192" s="25">
        <v>59.161000000000001</v>
      </c>
      <c r="E192" s="25">
        <v>-15.448</v>
      </c>
      <c r="F192" s="26">
        <v>7.2405483435506204</v>
      </c>
      <c r="G192" s="26">
        <v>-3.1850323303692898</v>
      </c>
      <c r="H192" s="25">
        <v>119.33199999999999</v>
      </c>
      <c r="I192" s="25">
        <v>60.170999999999999</v>
      </c>
      <c r="J192" s="26">
        <v>13.082024111389901</v>
      </c>
      <c r="K192" s="26">
        <v>5.8414757678392997</v>
      </c>
      <c r="L192" s="25">
        <v>100.746</v>
      </c>
      <c r="M192" s="25">
        <v>-18.585999999999999</v>
      </c>
      <c r="N192" s="26">
        <v>11.927671046042001</v>
      </c>
      <c r="O192" s="26">
        <v>-1.15435306534788</v>
      </c>
    </row>
    <row r="193" spans="1:15" s="2" customFormat="1" ht="19.8" customHeight="1" x14ac:dyDescent="0.25">
      <c r="A193" s="18" t="s">
        <v>21</v>
      </c>
      <c r="B193" s="19"/>
      <c r="C193" s="19"/>
      <c r="D193" s="20">
        <f>SUM(D187:D192)</f>
        <v>817.07899999999995</v>
      </c>
      <c r="E193" s="20">
        <f>SUM(E187:E192)</f>
        <v>111.61099999999999</v>
      </c>
      <c r="F193" s="21">
        <v>100</v>
      </c>
      <c r="G193" s="22"/>
      <c r="H193" s="20">
        <f t="shared" ref="H193:I193" si="8">SUM(H187:H192)</f>
        <v>912.18299999999999</v>
      </c>
      <c r="I193" s="20">
        <f t="shared" si="8"/>
        <v>95.104000000000013</v>
      </c>
      <c r="J193" s="21">
        <v>100</v>
      </c>
      <c r="K193" s="22"/>
      <c r="L193" s="20">
        <f t="shared" ref="L193:M193" si="9">SUM(L187:L192)</f>
        <v>844.64099999999996</v>
      </c>
      <c r="M193" s="20">
        <f t="shared" si="9"/>
        <v>-67.542000000000002</v>
      </c>
      <c r="N193" s="21">
        <v>100</v>
      </c>
      <c r="O193" s="22"/>
    </row>
    <row r="194" spans="1:15" s="2" customFormat="1" ht="11.1" customHeight="1" x14ac:dyDescent="0.25">
      <c r="A194" s="23"/>
      <c r="B194" s="23"/>
      <c r="C194" s="24"/>
      <c r="D194" s="23"/>
      <c r="E194" s="23"/>
      <c r="F194" s="24"/>
      <c r="G194" s="24"/>
      <c r="H194" s="23"/>
      <c r="I194" s="23"/>
      <c r="J194" s="24"/>
      <c r="K194" s="24"/>
      <c r="L194" s="23"/>
      <c r="M194" s="23"/>
      <c r="N194" s="24"/>
      <c r="O194" s="24"/>
    </row>
    <row r="195" spans="1:15" s="2" customFormat="1" ht="19.649999999999999" customHeight="1" x14ac:dyDescent="0.25">
      <c r="A195" s="14" t="s">
        <v>107</v>
      </c>
      <c r="B195" s="15" t="s">
        <v>20</v>
      </c>
      <c r="C195" s="15" t="s">
        <v>108</v>
      </c>
      <c r="D195" s="16">
        <v>447.077</v>
      </c>
      <c r="E195" s="16">
        <v>167.80500000000001</v>
      </c>
      <c r="F195" s="17">
        <v>23.158023961059801</v>
      </c>
      <c r="G195" s="17">
        <v>6.1165038978905999</v>
      </c>
      <c r="H195" s="16">
        <v>497.74700000000001</v>
      </c>
      <c r="I195" s="16">
        <v>50.67</v>
      </c>
      <c r="J195" s="17">
        <v>21.1994781766507</v>
      </c>
      <c r="K195" s="17">
        <v>-1.9585457844090199</v>
      </c>
      <c r="L195" s="16">
        <v>420.08100000000002</v>
      </c>
      <c r="M195" s="16">
        <v>-77.665999999999997</v>
      </c>
      <c r="N195" s="17">
        <v>18.783930316112802</v>
      </c>
      <c r="O195" s="17">
        <v>-2.4155478605379201</v>
      </c>
    </row>
    <row r="196" spans="1:15" s="2" customFormat="1" ht="19.649999999999999" customHeight="1" x14ac:dyDescent="0.25">
      <c r="A196" s="27"/>
      <c r="B196" s="15" t="s">
        <v>20</v>
      </c>
      <c r="C196" s="15" t="s">
        <v>109</v>
      </c>
      <c r="D196" s="25">
        <v>65.78</v>
      </c>
      <c r="E196" s="25">
        <v>16.916</v>
      </c>
      <c r="F196" s="26">
        <v>3.4073209227012602</v>
      </c>
      <c r="G196" s="26">
        <v>0.42557969419751501</v>
      </c>
      <c r="H196" s="25">
        <v>82.914000000000001</v>
      </c>
      <c r="I196" s="25">
        <v>17.134</v>
      </c>
      <c r="J196" s="26">
        <v>3.53137946293764</v>
      </c>
      <c r="K196" s="26">
        <v>0.124058540236377</v>
      </c>
      <c r="L196" s="25">
        <v>94.75</v>
      </c>
      <c r="M196" s="25">
        <v>11.836</v>
      </c>
      <c r="N196" s="26">
        <v>4.2367481448856097</v>
      </c>
      <c r="O196" s="26">
        <v>0.70536868194796898</v>
      </c>
    </row>
    <row r="197" spans="1:15" s="2" customFormat="1" ht="19.649999999999999" customHeight="1" x14ac:dyDescent="0.25">
      <c r="A197" s="27"/>
      <c r="B197" s="15" t="s">
        <v>29</v>
      </c>
      <c r="C197" s="15" t="s">
        <v>103</v>
      </c>
      <c r="D197" s="25">
        <v>120.614</v>
      </c>
      <c r="E197" s="25">
        <v>14.000999999999999</v>
      </c>
      <c r="F197" s="26">
        <v>6.2476528697277196</v>
      </c>
      <c r="G197" s="26">
        <v>-0.258003187788439</v>
      </c>
      <c r="H197" s="25">
        <v>121.613</v>
      </c>
      <c r="I197" s="25">
        <v>0.999</v>
      </c>
      <c r="J197" s="26">
        <v>5.17960357269261</v>
      </c>
      <c r="K197" s="26">
        <v>-1.0680492970351201</v>
      </c>
      <c r="L197" s="25">
        <v>115.746</v>
      </c>
      <c r="M197" s="25">
        <v>-5.867</v>
      </c>
      <c r="N197" s="26">
        <v>5.1755847047802597</v>
      </c>
      <c r="O197" s="26">
        <v>-4.0188679123493998E-3</v>
      </c>
    </row>
    <row r="198" spans="1:15" s="2" customFormat="1" ht="19.649999999999999" customHeight="1" x14ac:dyDescent="0.25">
      <c r="A198" s="27"/>
      <c r="B198" s="15" t="s">
        <v>29</v>
      </c>
      <c r="C198" s="15" t="s">
        <v>104</v>
      </c>
      <c r="D198" s="16">
        <v>134.33000000000001</v>
      </c>
      <c r="E198" s="16">
        <v>-2.0619999999999998</v>
      </c>
      <c r="F198" s="17">
        <v>6.9581243470121601</v>
      </c>
      <c r="G198" s="17">
        <v>-1.36468282469058</v>
      </c>
      <c r="H198" s="16">
        <v>138.99600000000001</v>
      </c>
      <c r="I198" s="16">
        <v>4.6660000000000004</v>
      </c>
      <c r="J198" s="17">
        <v>5.9199606801080602</v>
      </c>
      <c r="K198" s="17">
        <v>-1.0381636669040999</v>
      </c>
      <c r="L198" s="16">
        <v>152.16200000000001</v>
      </c>
      <c r="M198" s="16">
        <v>13.166</v>
      </c>
      <c r="N198" s="17">
        <v>6.8039268730562901</v>
      </c>
      <c r="O198" s="17">
        <v>0.88396619294822898</v>
      </c>
    </row>
    <row r="199" spans="1:15" s="2" customFormat="1" ht="19.649999999999999" customHeight="1" x14ac:dyDescent="0.25">
      <c r="A199" s="27"/>
      <c r="B199" s="15" t="s">
        <v>31</v>
      </c>
      <c r="C199" s="15" t="s">
        <v>110</v>
      </c>
      <c r="D199" s="25">
        <v>284.33100000000002</v>
      </c>
      <c r="E199" s="25">
        <v>47.222000000000001</v>
      </c>
      <c r="F199" s="26">
        <v>14.7279867022282</v>
      </c>
      <c r="G199" s="26">
        <v>0.259304626481352</v>
      </c>
      <c r="H199" s="25">
        <v>440.661</v>
      </c>
      <c r="I199" s="25">
        <v>156.33000000000001</v>
      </c>
      <c r="J199" s="26">
        <v>18.768135725179899</v>
      </c>
      <c r="K199" s="26">
        <v>4.0401490229516401</v>
      </c>
      <c r="L199" s="25">
        <v>380.99799999999999</v>
      </c>
      <c r="M199" s="25">
        <v>-59.662999999999997</v>
      </c>
      <c r="N199" s="26">
        <v>17.036333189499999</v>
      </c>
      <c r="O199" s="26">
        <v>-1.7318025356798401</v>
      </c>
    </row>
    <row r="200" spans="1:15" s="2" customFormat="1" ht="19.649999999999999" customHeight="1" x14ac:dyDescent="0.25">
      <c r="A200" s="27"/>
      <c r="B200" s="15" t="s">
        <v>23</v>
      </c>
      <c r="C200" s="15" t="s">
        <v>105</v>
      </c>
      <c r="D200" s="16">
        <v>210.41200000000001</v>
      </c>
      <c r="E200" s="16">
        <v>37.972000000000001</v>
      </c>
      <c r="F200" s="17">
        <v>10.899075858732401</v>
      </c>
      <c r="G200" s="17">
        <v>0.37657550175823001</v>
      </c>
      <c r="H200" s="16">
        <v>232.916</v>
      </c>
      <c r="I200" s="16">
        <v>22.504000000000001</v>
      </c>
      <c r="J200" s="17">
        <v>9.9200952672598408</v>
      </c>
      <c r="K200" s="17">
        <v>-0.978980591472558</v>
      </c>
      <c r="L200" s="16">
        <v>197.994</v>
      </c>
      <c r="M200" s="16">
        <v>-34.921999999999997</v>
      </c>
      <c r="N200" s="17">
        <v>8.8533056696409602</v>
      </c>
      <c r="O200" s="17">
        <v>-1.0667895976188899</v>
      </c>
    </row>
    <row r="201" spans="1:15" s="2" customFormat="1" ht="19.649999999999999" customHeight="1" x14ac:dyDescent="0.25">
      <c r="A201" s="27"/>
      <c r="B201" s="15" t="s">
        <v>33</v>
      </c>
      <c r="C201" s="15" t="s">
        <v>106</v>
      </c>
      <c r="D201" s="25">
        <v>174.81399999999999</v>
      </c>
      <c r="E201" s="25">
        <v>35.145000000000003</v>
      </c>
      <c r="F201" s="26">
        <v>9.0551444174687994</v>
      </c>
      <c r="G201" s="26">
        <v>0.53237068539836896</v>
      </c>
      <c r="H201" s="25">
        <v>199.91399999999999</v>
      </c>
      <c r="I201" s="25">
        <v>25.1</v>
      </c>
      <c r="J201" s="26">
        <v>8.5145113485504798</v>
      </c>
      <c r="K201" s="26">
        <v>-0.54063306891832097</v>
      </c>
      <c r="L201" s="25">
        <v>187.24700000000001</v>
      </c>
      <c r="M201" s="25">
        <v>-12.667</v>
      </c>
      <c r="N201" s="26">
        <v>8.3727533497139301</v>
      </c>
      <c r="O201" s="26">
        <v>-0.14175799883655099</v>
      </c>
    </row>
    <row r="202" spans="1:15" s="2" customFormat="1" ht="19.649999999999999" customHeight="1" x14ac:dyDescent="0.25">
      <c r="A202" s="27"/>
      <c r="B202" s="15" t="s">
        <v>35</v>
      </c>
      <c r="C202" s="15" t="s">
        <v>106</v>
      </c>
      <c r="D202" s="16">
        <v>59.161000000000001</v>
      </c>
      <c r="E202" s="16">
        <v>-15.448</v>
      </c>
      <c r="F202" s="17">
        <v>3.0644650822123598</v>
      </c>
      <c r="G202" s="17">
        <v>-1.4882676313893901</v>
      </c>
      <c r="H202" s="16">
        <v>119.33199999999999</v>
      </c>
      <c r="I202" s="16">
        <v>60.170999999999999</v>
      </c>
      <c r="J202" s="17">
        <v>5.0824537963585703</v>
      </c>
      <c r="K202" s="17">
        <v>2.0179887141461998</v>
      </c>
      <c r="L202" s="16">
        <v>100.746</v>
      </c>
      <c r="M202" s="16">
        <v>-18.585999999999999</v>
      </c>
      <c r="N202" s="17">
        <v>4.5048594047983697</v>
      </c>
      <c r="O202" s="17">
        <v>-0.57759439156019798</v>
      </c>
    </row>
    <row r="203" spans="1:15" s="2" customFormat="1" ht="19.649999999999999" customHeight="1" x14ac:dyDescent="0.25">
      <c r="A203" s="27"/>
      <c r="B203" s="15" t="s">
        <v>24</v>
      </c>
      <c r="C203" s="15" t="s">
        <v>110</v>
      </c>
      <c r="D203" s="25">
        <v>222.74600000000001</v>
      </c>
      <c r="E203" s="25">
        <v>-1.000000000003E-3</v>
      </c>
      <c r="F203" s="26">
        <v>11.5379614814231</v>
      </c>
      <c r="G203" s="26">
        <v>-2.0543337343906201</v>
      </c>
      <c r="H203" s="25">
        <v>259.16399999999999</v>
      </c>
      <c r="I203" s="25">
        <v>36.417999999999999</v>
      </c>
      <c r="J203" s="26">
        <v>11.038020444469799</v>
      </c>
      <c r="K203" s="26">
        <v>-0.49994103695334002</v>
      </c>
      <c r="L203" s="25">
        <v>247.83</v>
      </c>
      <c r="M203" s="25">
        <v>-11.334</v>
      </c>
      <c r="N203" s="26">
        <v>11.081723406300799</v>
      </c>
      <c r="O203" s="26">
        <v>4.3702961830978999E-2</v>
      </c>
    </row>
    <row r="204" spans="1:15" s="2" customFormat="1" ht="19.649999999999999" customHeight="1" x14ac:dyDescent="0.25">
      <c r="A204" s="27"/>
      <c r="B204" s="15" t="s">
        <v>54</v>
      </c>
      <c r="C204" s="15" t="s">
        <v>110</v>
      </c>
      <c r="D204" s="16">
        <v>211.28399999999999</v>
      </c>
      <c r="E204" s="16">
        <v>1.7230000000000101</v>
      </c>
      <c r="F204" s="17">
        <v>10.9442443574341</v>
      </c>
      <c r="G204" s="17">
        <v>-1.8434249612151099</v>
      </c>
      <c r="H204" s="16">
        <v>254.66399999999999</v>
      </c>
      <c r="I204" s="16">
        <v>43.38</v>
      </c>
      <c r="J204" s="17">
        <v>10.8463615257924</v>
      </c>
      <c r="K204" s="17">
        <v>-9.7882831641674897E-2</v>
      </c>
      <c r="L204" s="16">
        <v>338.83100000000002</v>
      </c>
      <c r="M204" s="16">
        <v>84.167000000000002</v>
      </c>
      <c r="N204" s="17">
        <v>15.150834941210899</v>
      </c>
      <c r="O204" s="17">
        <v>4.3044734154185296</v>
      </c>
    </row>
    <row r="205" spans="1:15" s="2" customFormat="1" ht="19.8" customHeight="1" x14ac:dyDescent="0.25">
      <c r="A205" s="18" t="s">
        <v>21</v>
      </c>
      <c r="B205" s="19"/>
      <c r="C205" s="19"/>
      <c r="D205" s="20">
        <f>SUM(D195:D204)</f>
        <v>1930.5490000000004</v>
      </c>
      <c r="E205" s="20">
        <f>SUM(E195:E204)</f>
        <v>303.27300000000002</v>
      </c>
      <c r="F205" s="21">
        <v>100</v>
      </c>
      <c r="G205" s="22"/>
      <c r="H205" s="20">
        <f t="shared" ref="H205:I205" si="10">SUM(H195:H204)</f>
        <v>2347.9209999999994</v>
      </c>
      <c r="I205" s="20">
        <f t="shared" si="10"/>
        <v>417.37200000000001</v>
      </c>
      <c r="J205" s="21">
        <v>99.999999999999901</v>
      </c>
      <c r="K205" s="22"/>
      <c r="L205" s="20">
        <f t="shared" ref="L205:M205" si="11">SUM(L195:L204)</f>
        <v>2236.3850000000002</v>
      </c>
      <c r="M205" s="20">
        <f t="shared" si="11"/>
        <v>-111.53599999999997</v>
      </c>
      <c r="N205" s="21">
        <v>100</v>
      </c>
      <c r="O205" s="22"/>
    </row>
    <row r="206" spans="1:15" s="2" customFormat="1" ht="11.1" customHeight="1" x14ac:dyDescent="0.25">
      <c r="A206" s="23"/>
      <c r="B206" s="23"/>
      <c r="C206" s="24"/>
      <c r="D206" s="23"/>
      <c r="E206" s="23"/>
      <c r="F206" s="24"/>
      <c r="G206" s="24"/>
      <c r="H206" s="23"/>
      <c r="I206" s="23"/>
      <c r="J206" s="24"/>
      <c r="K206" s="24"/>
      <c r="L206" s="23"/>
      <c r="M206" s="23"/>
      <c r="N206" s="24"/>
      <c r="O206" s="24"/>
    </row>
    <row r="207" spans="1:15" s="2" customFormat="1" ht="19.649999999999999" customHeight="1" x14ac:dyDescent="0.25">
      <c r="A207" s="14" t="s">
        <v>109</v>
      </c>
      <c r="B207" s="15" t="s">
        <v>20</v>
      </c>
      <c r="C207" s="15" t="s">
        <v>109</v>
      </c>
      <c r="D207" s="16">
        <v>65.78</v>
      </c>
      <c r="E207" s="16">
        <v>16.916</v>
      </c>
      <c r="F207" s="17">
        <v>3.4073209227012602</v>
      </c>
      <c r="G207" s="17">
        <v>0.42557969419751501</v>
      </c>
      <c r="H207" s="16">
        <v>82.914000000000001</v>
      </c>
      <c r="I207" s="16">
        <v>17.134</v>
      </c>
      <c r="J207" s="17">
        <v>3.53137946293764</v>
      </c>
      <c r="K207" s="17">
        <v>0.124058540236377</v>
      </c>
      <c r="L207" s="16">
        <v>94.75</v>
      </c>
      <c r="M207" s="16">
        <v>11.836</v>
      </c>
      <c r="N207" s="17">
        <v>4.2367481448856097</v>
      </c>
      <c r="O207" s="17">
        <v>0.70536868194796898</v>
      </c>
    </row>
    <row r="208" spans="1:15" s="2" customFormat="1" ht="19.649999999999999" customHeight="1" x14ac:dyDescent="0.25">
      <c r="A208" s="14"/>
      <c r="B208" s="15" t="s">
        <v>20</v>
      </c>
      <c r="C208" s="15" t="s">
        <v>108</v>
      </c>
      <c r="D208" s="25">
        <v>447.077</v>
      </c>
      <c r="E208" s="25">
        <v>167.80500000000001</v>
      </c>
      <c r="F208" s="26">
        <v>23.158023961059801</v>
      </c>
      <c r="G208" s="26">
        <v>6.1165038978905999</v>
      </c>
      <c r="H208" s="25">
        <v>497.74700000000001</v>
      </c>
      <c r="I208" s="25">
        <v>50.67</v>
      </c>
      <c r="J208" s="26">
        <v>21.1994781766507</v>
      </c>
      <c r="K208" s="26">
        <v>-1.9585457844090199</v>
      </c>
      <c r="L208" s="25">
        <v>420.08100000000002</v>
      </c>
      <c r="M208" s="25">
        <v>-77.665999999999997</v>
      </c>
      <c r="N208" s="26">
        <v>18.783930316112802</v>
      </c>
      <c r="O208" s="26">
        <v>-2.4155478605379201</v>
      </c>
    </row>
    <row r="209" spans="1:15" s="2" customFormat="1" ht="19.649999999999999" customHeight="1" x14ac:dyDescent="0.25">
      <c r="A209" s="27"/>
      <c r="B209" s="15" t="s">
        <v>29</v>
      </c>
      <c r="C209" s="15" t="s">
        <v>103</v>
      </c>
      <c r="D209" s="16">
        <v>120.614</v>
      </c>
      <c r="E209" s="16">
        <v>14.000999999999999</v>
      </c>
      <c r="F209" s="17">
        <v>6.2476528697277196</v>
      </c>
      <c r="G209" s="17">
        <v>-0.258003187788439</v>
      </c>
      <c r="H209" s="16">
        <v>121.613</v>
      </c>
      <c r="I209" s="16">
        <v>0.999</v>
      </c>
      <c r="J209" s="17">
        <v>5.17960357269261</v>
      </c>
      <c r="K209" s="17">
        <v>-1.0680492970351201</v>
      </c>
      <c r="L209" s="16">
        <v>115.746</v>
      </c>
      <c r="M209" s="16">
        <v>-5.867</v>
      </c>
      <c r="N209" s="17">
        <v>5.1755847047802597</v>
      </c>
      <c r="O209" s="17">
        <v>-4.0188679123493998E-3</v>
      </c>
    </row>
    <row r="210" spans="1:15" s="2" customFormat="1" ht="19.649999999999999" customHeight="1" x14ac:dyDescent="0.25">
      <c r="A210" s="27"/>
      <c r="B210" s="15" t="s">
        <v>29</v>
      </c>
      <c r="C210" s="15" t="s">
        <v>104</v>
      </c>
      <c r="D210" s="25">
        <v>134.33000000000001</v>
      </c>
      <c r="E210" s="25">
        <v>-2.0619999999999998</v>
      </c>
      <c r="F210" s="26">
        <v>6.9581243470121601</v>
      </c>
      <c r="G210" s="26">
        <v>-1.36468282469058</v>
      </c>
      <c r="H210" s="25">
        <v>138.99600000000001</v>
      </c>
      <c r="I210" s="25">
        <v>4.6660000000000004</v>
      </c>
      <c r="J210" s="26">
        <v>5.9199606801080602</v>
      </c>
      <c r="K210" s="26">
        <v>-1.0381636669040999</v>
      </c>
      <c r="L210" s="25">
        <v>152.16200000000001</v>
      </c>
      <c r="M210" s="25">
        <v>13.166</v>
      </c>
      <c r="N210" s="26">
        <v>6.8039268730562901</v>
      </c>
      <c r="O210" s="26">
        <v>0.88396619294822898</v>
      </c>
    </row>
    <row r="211" spans="1:15" s="2" customFormat="1" ht="19.649999999999999" customHeight="1" x14ac:dyDescent="0.25">
      <c r="A211" s="27"/>
      <c r="B211" s="15" t="s">
        <v>31</v>
      </c>
      <c r="C211" s="15" t="s">
        <v>110</v>
      </c>
      <c r="D211" s="16">
        <v>284.33100000000002</v>
      </c>
      <c r="E211" s="16">
        <v>47.222000000000001</v>
      </c>
      <c r="F211" s="17">
        <v>14.7279867022282</v>
      </c>
      <c r="G211" s="17">
        <v>0.259304626481352</v>
      </c>
      <c r="H211" s="16">
        <v>440.661</v>
      </c>
      <c r="I211" s="16">
        <v>156.33000000000001</v>
      </c>
      <c r="J211" s="17">
        <v>18.768135725179899</v>
      </c>
      <c r="K211" s="17">
        <v>4.0401490229516401</v>
      </c>
      <c r="L211" s="16">
        <v>380.99799999999999</v>
      </c>
      <c r="M211" s="16">
        <v>-59.662999999999997</v>
      </c>
      <c r="N211" s="17">
        <v>17.036333189499999</v>
      </c>
      <c r="O211" s="17">
        <v>-1.7318025356798401</v>
      </c>
    </row>
    <row r="212" spans="1:15" s="2" customFormat="1" ht="19.649999999999999" customHeight="1" x14ac:dyDescent="0.25">
      <c r="A212" s="27"/>
      <c r="B212" s="15" t="s">
        <v>23</v>
      </c>
      <c r="C212" s="15" t="s">
        <v>105</v>
      </c>
      <c r="D212" s="25">
        <v>210.41200000000001</v>
      </c>
      <c r="E212" s="25">
        <v>37.972000000000001</v>
      </c>
      <c r="F212" s="26">
        <v>10.899075858732401</v>
      </c>
      <c r="G212" s="26">
        <v>0.37657550175823001</v>
      </c>
      <c r="H212" s="25">
        <v>232.916</v>
      </c>
      <c r="I212" s="25">
        <v>22.504000000000001</v>
      </c>
      <c r="J212" s="26">
        <v>9.9200952672598408</v>
      </c>
      <c r="K212" s="26">
        <v>-0.978980591472558</v>
      </c>
      <c r="L212" s="25">
        <v>197.994</v>
      </c>
      <c r="M212" s="25">
        <v>-34.921999999999997</v>
      </c>
      <c r="N212" s="26">
        <v>8.8533056696409602</v>
      </c>
      <c r="O212" s="26">
        <v>-1.0667895976188899</v>
      </c>
    </row>
    <row r="213" spans="1:15" s="2" customFormat="1" ht="19.649999999999999" customHeight="1" x14ac:dyDescent="0.25">
      <c r="A213" s="27"/>
      <c r="B213" s="15" t="s">
        <v>33</v>
      </c>
      <c r="C213" s="15" t="s">
        <v>106</v>
      </c>
      <c r="D213" s="16">
        <v>174.81399999999999</v>
      </c>
      <c r="E213" s="16">
        <v>35.145000000000003</v>
      </c>
      <c r="F213" s="17">
        <v>9.0551444174687994</v>
      </c>
      <c r="G213" s="17">
        <v>0.53237068539836896</v>
      </c>
      <c r="H213" s="16">
        <v>199.91399999999999</v>
      </c>
      <c r="I213" s="16">
        <v>25.1</v>
      </c>
      <c r="J213" s="17">
        <v>8.5145113485504798</v>
      </c>
      <c r="K213" s="17">
        <v>-0.54063306891832097</v>
      </c>
      <c r="L213" s="16">
        <v>187.24700000000001</v>
      </c>
      <c r="M213" s="16">
        <v>-12.667</v>
      </c>
      <c r="N213" s="17">
        <v>8.3727533497139301</v>
      </c>
      <c r="O213" s="17">
        <v>-0.14175799883655099</v>
      </c>
    </row>
    <row r="214" spans="1:15" s="2" customFormat="1" ht="19.649999999999999" customHeight="1" x14ac:dyDescent="0.25">
      <c r="A214" s="27"/>
      <c r="B214" s="15" t="s">
        <v>35</v>
      </c>
      <c r="C214" s="15" t="s">
        <v>106</v>
      </c>
      <c r="D214" s="25">
        <v>59.161000000000001</v>
      </c>
      <c r="E214" s="25">
        <v>-15.448</v>
      </c>
      <c r="F214" s="26">
        <v>3.0644650822123598</v>
      </c>
      <c r="G214" s="26">
        <v>-1.4882676313893901</v>
      </c>
      <c r="H214" s="25">
        <v>119.33199999999999</v>
      </c>
      <c r="I214" s="25">
        <v>60.170999999999999</v>
      </c>
      <c r="J214" s="26">
        <v>5.0824537963585703</v>
      </c>
      <c r="K214" s="26">
        <v>2.0179887141461998</v>
      </c>
      <c r="L214" s="25">
        <v>100.746</v>
      </c>
      <c r="M214" s="25">
        <v>-18.585999999999999</v>
      </c>
      <c r="N214" s="26">
        <v>4.5048594047983697</v>
      </c>
      <c r="O214" s="26">
        <v>-0.57759439156019798</v>
      </c>
    </row>
    <row r="215" spans="1:15" s="2" customFormat="1" ht="19.649999999999999" customHeight="1" x14ac:dyDescent="0.25">
      <c r="A215" s="27"/>
      <c r="B215" s="15" t="s">
        <v>24</v>
      </c>
      <c r="C215" s="15" t="s">
        <v>110</v>
      </c>
      <c r="D215" s="16">
        <v>222.74600000000001</v>
      </c>
      <c r="E215" s="16">
        <v>-1.000000000003E-3</v>
      </c>
      <c r="F215" s="17">
        <v>11.5379614814231</v>
      </c>
      <c r="G215" s="17">
        <v>-2.0543337343906201</v>
      </c>
      <c r="H215" s="16">
        <v>259.16399999999999</v>
      </c>
      <c r="I215" s="16">
        <v>36.417999999999999</v>
      </c>
      <c r="J215" s="17">
        <v>11.038020444469799</v>
      </c>
      <c r="K215" s="17">
        <v>-0.49994103695334002</v>
      </c>
      <c r="L215" s="16">
        <v>247.83</v>
      </c>
      <c r="M215" s="16">
        <v>-11.334</v>
      </c>
      <c r="N215" s="17">
        <v>11.081723406300799</v>
      </c>
      <c r="O215" s="17">
        <v>4.3702961830978999E-2</v>
      </c>
    </row>
    <row r="216" spans="1:15" s="2" customFormat="1" ht="19.649999999999999" customHeight="1" x14ac:dyDescent="0.25">
      <c r="A216" s="27"/>
      <c r="B216" s="15" t="s">
        <v>54</v>
      </c>
      <c r="C216" s="15" t="s">
        <v>110</v>
      </c>
      <c r="D216" s="25">
        <v>211.28399999999999</v>
      </c>
      <c r="E216" s="25">
        <v>1.7230000000000101</v>
      </c>
      <c r="F216" s="26">
        <v>10.9442443574341</v>
      </c>
      <c r="G216" s="26">
        <v>-1.8434249612151099</v>
      </c>
      <c r="H216" s="25">
        <v>254.66399999999999</v>
      </c>
      <c r="I216" s="25">
        <v>43.38</v>
      </c>
      <c r="J216" s="26">
        <v>10.8463615257924</v>
      </c>
      <c r="K216" s="26">
        <v>-9.7882831641674897E-2</v>
      </c>
      <c r="L216" s="25">
        <v>338.83100000000002</v>
      </c>
      <c r="M216" s="25">
        <v>84.167000000000002</v>
      </c>
      <c r="N216" s="26">
        <v>15.150834941210899</v>
      </c>
      <c r="O216" s="26">
        <v>4.3044734154185296</v>
      </c>
    </row>
    <row r="217" spans="1:15" s="2" customFormat="1" ht="19.8" customHeight="1" x14ac:dyDescent="0.25">
      <c r="A217" s="18" t="s">
        <v>21</v>
      </c>
      <c r="B217" s="19"/>
      <c r="C217" s="19"/>
      <c r="D217" s="20">
        <f>SUM(D208:D216)</f>
        <v>1864.7690000000002</v>
      </c>
      <c r="E217" s="20">
        <f>SUM(E208:E216)</f>
        <v>286.35700000000003</v>
      </c>
      <c r="F217" s="21">
        <v>100</v>
      </c>
      <c r="G217" s="22"/>
      <c r="H217" s="20">
        <f>SUM(H208:H216)</f>
        <v>2265.0070000000001</v>
      </c>
      <c r="I217" s="20">
        <f>SUM(I208:I216)</f>
        <v>400.238</v>
      </c>
      <c r="J217" s="21">
        <v>99.999999999999901</v>
      </c>
      <c r="K217" s="22"/>
      <c r="L217" s="20">
        <f>SUM(L208:L216)</f>
        <v>2141.6350000000002</v>
      </c>
      <c r="M217" s="20">
        <f>SUM(M208:M216)</f>
        <v>-123.37199999999999</v>
      </c>
      <c r="N217" s="21">
        <v>100</v>
      </c>
      <c r="O217" s="22"/>
    </row>
    <row r="218" spans="1:15" s="2" customFormat="1" ht="11.1" customHeight="1" x14ac:dyDescent="0.25">
      <c r="A218" s="23"/>
      <c r="B218" s="23"/>
      <c r="C218" s="24"/>
      <c r="D218" s="23"/>
      <c r="E218" s="23"/>
      <c r="F218" s="24"/>
      <c r="G218" s="24"/>
      <c r="H218" s="23"/>
      <c r="I218" s="23"/>
      <c r="J218" s="24"/>
      <c r="K218" s="24"/>
      <c r="L218" s="23"/>
      <c r="M218" s="23"/>
      <c r="N218" s="24"/>
      <c r="O218" s="24"/>
    </row>
    <row r="219" spans="1:15" s="2" customFormat="1" ht="19.649999999999999" customHeight="1" x14ac:dyDescent="0.25">
      <c r="A219" s="14" t="s">
        <v>111</v>
      </c>
      <c r="B219" s="15" t="s">
        <v>20</v>
      </c>
      <c r="C219" s="15" t="s">
        <v>111</v>
      </c>
      <c r="D219" s="16">
        <v>52.247999999999998</v>
      </c>
      <c r="E219" s="16">
        <v>1.167</v>
      </c>
      <c r="F219" s="17">
        <v>28.027937815829301</v>
      </c>
      <c r="G219" s="17">
        <v>-3.6513804843865398</v>
      </c>
      <c r="H219" s="16">
        <v>68.161000000000001</v>
      </c>
      <c r="I219" s="16">
        <v>15.913</v>
      </c>
      <c r="J219" s="17">
        <v>27.457481006437298</v>
      </c>
      <c r="K219" s="17">
        <v>-0.57045680939202403</v>
      </c>
      <c r="L219" s="16">
        <v>50.831000000000003</v>
      </c>
      <c r="M219" s="16">
        <v>-17.329999999999998</v>
      </c>
      <c r="N219" s="17">
        <v>24.656211952910098</v>
      </c>
      <c r="O219" s="17">
        <v>-2.8012690535271298</v>
      </c>
    </row>
    <row r="220" spans="1:15" s="2" customFormat="1" ht="19.649999999999999" customHeight="1" x14ac:dyDescent="0.25">
      <c r="A220" s="27"/>
      <c r="B220" s="15" t="s">
        <v>31</v>
      </c>
      <c r="C220" s="15" t="s">
        <v>112</v>
      </c>
      <c r="D220" s="25">
        <v>134.166</v>
      </c>
      <c r="E220" s="25">
        <v>24.003</v>
      </c>
      <c r="F220" s="26">
        <v>71.972062184170696</v>
      </c>
      <c r="G220" s="26">
        <v>3.6513804843865398</v>
      </c>
      <c r="H220" s="25">
        <v>180.08099999999999</v>
      </c>
      <c r="I220" s="25">
        <v>45.914999999999999</v>
      </c>
      <c r="J220" s="26">
        <v>72.542518993562695</v>
      </c>
      <c r="K220" s="26">
        <v>0.57045680939199905</v>
      </c>
      <c r="L220" s="25">
        <v>155.328</v>
      </c>
      <c r="M220" s="25">
        <v>-24.753</v>
      </c>
      <c r="N220" s="26">
        <v>75.343788047089902</v>
      </c>
      <c r="O220" s="26">
        <v>2.8012690535271401</v>
      </c>
    </row>
    <row r="221" spans="1:15" s="2" customFormat="1" ht="19.649999999999999" customHeight="1" x14ac:dyDescent="0.25">
      <c r="A221" s="18" t="s">
        <v>21</v>
      </c>
      <c r="B221" s="19"/>
      <c r="C221" s="19"/>
      <c r="D221" s="20">
        <v>186.41399999999999</v>
      </c>
      <c r="E221" s="20">
        <v>25.17</v>
      </c>
      <c r="F221" s="21">
        <v>100</v>
      </c>
      <c r="G221" s="22"/>
      <c r="H221" s="20">
        <v>248.24199999999999</v>
      </c>
      <c r="I221" s="20">
        <v>61.828000000000003</v>
      </c>
      <c r="J221" s="21">
        <v>100</v>
      </c>
      <c r="K221" s="22"/>
      <c r="L221" s="20">
        <v>206.15899999999999</v>
      </c>
      <c r="M221" s="20">
        <v>-42.082999999999998</v>
      </c>
      <c r="N221" s="21">
        <v>100</v>
      </c>
      <c r="O221" s="22"/>
    </row>
    <row r="222" spans="1:15" s="2" customFormat="1" ht="11.1" customHeight="1" x14ac:dyDescent="0.25">
      <c r="A222" s="23"/>
      <c r="B222" s="23"/>
      <c r="C222" s="24"/>
      <c r="D222" s="23"/>
      <c r="E222" s="23"/>
      <c r="F222" s="24"/>
      <c r="G222" s="24"/>
      <c r="H222" s="23"/>
      <c r="I222" s="23"/>
      <c r="J222" s="24"/>
      <c r="K222" s="24"/>
      <c r="L222" s="23"/>
      <c r="M222" s="23"/>
      <c r="N222" s="24"/>
      <c r="O222" s="24"/>
    </row>
    <row r="223" spans="1:15" s="2" customFormat="1" ht="19.649999999999999" customHeight="1" x14ac:dyDescent="0.25">
      <c r="A223" s="14" t="s">
        <v>113</v>
      </c>
      <c r="B223" s="15" t="s">
        <v>20</v>
      </c>
      <c r="C223" s="15" t="s">
        <v>113</v>
      </c>
      <c r="D223" s="16">
        <v>37.415999999999997</v>
      </c>
      <c r="E223" s="16">
        <v>-3.0830000000000002</v>
      </c>
      <c r="F223" s="17">
        <v>11.9339384931393</v>
      </c>
      <c r="G223" s="17">
        <v>0.62117906141700496</v>
      </c>
      <c r="H223" s="16">
        <v>53.579000000000001</v>
      </c>
      <c r="I223" s="16">
        <v>16.163</v>
      </c>
      <c r="J223" s="17">
        <v>17.900001336344602</v>
      </c>
      <c r="K223" s="17">
        <v>5.9660628432052398</v>
      </c>
      <c r="L223" s="16">
        <v>33.914000000000001</v>
      </c>
      <c r="M223" s="16">
        <v>-19.664999999999999</v>
      </c>
      <c r="N223" s="17">
        <v>11.180746723811099</v>
      </c>
      <c r="O223" s="17">
        <v>-6.7192546125334696</v>
      </c>
    </row>
    <row r="224" spans="1:15" s="2" customFormat="1" ht="19.649999999999999" customHeight="1" x14ac:dyDescent="0.25">
      <c r="A224" s="27"/>
      <c r="B224" s="15" t="s">
        <v>29</v>
      </c>
      <c r="C224" s="15" t="s">
        <v>113</v>
      </c>
      <c r="D224" s="25">
        <v>64.164000000000001</v>
      </c>
      <c r="E224" s="25">
        <v>14.833</v>
      </c>
      <c r="F224" s="26">
        <v>20.4652883652392</v>
      </c>
      <c r="G224" s="26">
        <v>6.6854484796545703</v>
      </c>
      <c r="H224" s="25">
        <v>47.914000000000001</v>
      </c>
      <c r="I224" s="25">
        <v>-16.25</v>
      </c>
      <c r="J224" s="26">
        <v>16.0074033488795</v>
      </c>
      <c r="K224" s="26">
        <v>-4.4578850163597696</v>
      </c>
      <c r="L224" s="25">
        <v>63.414999999999999</v>
      </c>
      <c r="M224" s="25">
        <v>15.500999999999999</v>
      </c>
      <c r="N224" s="26">
        <v>20.906618313689901</v>
      </c>
      <c r="O224" s="26">
        <v>4.8992149648104597</v>
      </c>
    </row>
    <row r="225" spans="1:15" s="2" customFormat="1" ht="19.649999999999999" customHeight="1" x14ac:dyDescent="0.25">
      <c r="A225" s="27"/>
      <c r="B225" s="15" t="s">
        <v>23</v>
      </c>
      <c r="C225" s="15" t="s">
        <v>113</v>
      </c>
      <c r="D225" s="16">
        <v>123.78100000000001</v>
      </c>
      <c r="E225" s="16">
        <v>-48.05</v>
      </c>
      <c r="F225" s="17">
        <v>39.480298284671797</v>
      </c>
      <c r="G225" s="17">
        <v>-8.5179921894702595</v>
      </c>
      <c r="H225" s="16">
        <v>155.08199999999999</v>
      </c>
      <c r="I225" s="16">
        <v>31.300999999999998</v>
      </c>
      <c r="J225" s="17">
        <v>51.810746882976296</v>
      </c>
      <c r="K225" s="17">
        <v>12.3304485983045</v>
      </c>
      <c r="L225" s="16">
        <v>147.49600000000001</v>
      </c>
      <c r="M225" s="16">
        <v>-7.5860000000000003</v>
      </c>
      <c r="N225" s="17">
        <v>48.626390834913103</v>
      </c>
      <c r="O225" s="17">
        <v>-3.1843560480632398</v>
      </c>
    </row>
    <row r="226" spans="1:15" s="2" customFormat="1" ht="19.649999999999999" customHeight="1" x14ac:dyDescent="0.25">
      <c r="A226" s="27"/>
      <c r="B226" s="15" t="s">
        <v>24</v>
      </c>
      <c r="C226" s="15" t="s">
        <v>114</v>
      </c>
      <c r="D226" s="25">
        <v>88.165000000000006</v>
      </c>
      <c r="E226" s="25">
        <v>-8.1679999999999993</v>
      </c>
      <c r="F226" s="26">
        <v>28.120474856949699</v>
      </c>
      <c r="G226" s="26">
        <v>1.21136464839869</v>
      </c>
      <c r="H226" s="25">
        <v>42.749000000000002</v>
      </c>
      <c r="I226" s="25">
        <v>-45.415999999999997</v>
      </c>
      <c r="J226" s="26">
        <v>14.2818484317997</v>
      </c>
      <c r="K226" s="26">
        <v>-13.83862642515</v>
      </c>
      <c r="L226" s="25">
        <v>58.5</v>
      </c>
      <c r="M226" s="25">
        <v>15.750999999999999</v>
      </c>
      <c r="N226" s="26">
        <v>19.286244127585899</v>
      </c>
      <c r="O226" s="26">
        <v>5.0043956957862701</v>
      </c>
    </row>
    <row r="227" spans="1:15" s="2" customFormat="1" ht="19.649999999999999" customHeight="1" x14ac:dyDescent="0.25">
      <c r="A227" s="18" t="s">
        <v>21</v>
      </c>
      <c r="B227" s="19"/>
      <c r="C227" s="19"/>
      <c r="D227" s="20">
        <v>313.52600000000001</v>
      </c>
      <c r="E227" s="20">
        <v>-44.468000000000004</v>
      </c>
      <c r="F227" s="21">
        <v>100</v>
      </c>
      <c r="G227" s="22"/>
      <c r="H227" s="20">
        <v>299.32400000000001</v>
      </c>
      <c r="I227" s="20">
        <v>-14.202</v>
      </c>
      <c r="J227" s="21">
        <v>100</v>
      </c>
      <c r="K227" s="22"/>
      <c r="L227" s="20">
        <v>303.32499999999999</v>
      </c>
      <c r="M227" s="20">
        <v>4.0010000000000101</v>
      </c>
      <c r="N227" s="21">
        <v>100</v>
      </c>
      <c r="O227" s="22"/>
    </row>
    <row r="228" spans="1:15" s="2" customFormat="1" ht="11.1" customHeight="1" x14ac:dyDescent="0.25">
      <c r="A228" s="23"/>
      <c r="B228" s="23"/>
      <c r="C228" s="24"/>
      <c r="D228" s="23"/>
      <c r="E228" s="23"/>
      <c r="F228" s="24"/>
      <c r="G228" s="24"/>
      <c r="H228" s="23"/>
      <c r="I228" s="23"/>
      <c r="J228" s="24"/>
      <c r="K228" s="24"/>
      <c r="L228" s="23"/>
      <c r="M228" s="23"/>
      <c r="N228" s="24"/>
      <c r="O228" s="24"/>
    </row>
    <row r="229" spans="1:15" s="2" customFormat="1" ht="19.649999999999999" customHeight="1" x14ac:dyDescent="0.25">
      <c r="A229" s="14" t="s">
        <v>115</v>
      </c>
      <c r="B229" s="15" t="s">
        <v>20</v>
      </c>
      <c r="C229" s="15" t="s">
        <v>115</v>
      </c>
      <c r="D229" s="16">
        <v>20.998000000000001</v>
      </c>
      <c r="E229" s="16">
        <v>-4.7510000000000003</v>
      </c>
      <c r="F229" s="17">
        <v>10.503674134990099</v>
      </c>
      <c r="G229" s="17">
        <v>-5.2694535373571902</v>
      </c>
      <c r="H229" s="16">
        <v>27.75</v>
      </c>
      <c r="I229" s="16">
        <v>6.7519999999999998</v>
      </c>
      <c r="J229" s="17">
        <v>12.676500280938701</v>
      </c>
      <c r="K229" s="17">
        <v>2.1728261459485898</v>
      </c>
      <c r="L229" s="16">
        <v>29.748000000000001</v>
      </c>
      <c r="M229" s="16">
        <v>1.998</v>
      </c>
      <c r="N229" s="17">
        <v>17.405448417899301</v>
      </c>
      <c r="O229" s="17">
        <v>4.7289481369606099</v>
      </c>
    </row>
    <row r="230" spans="1:15" s="2" customFormat="1" ht="19.649999999999999" customHeight="1" x14ac:dyDescent="0.25">
      <c r="A230" s="27"/>
      <c r="B230" s="15" t="s">
        <v>29</v>
      </c>
      <c r="C230" s="15" t="s">
        <v>116</v>
      </c>
      <c r="D230" s="25">
        <v>144.33099999999999</v>
      </c>
      <c r="E230" s="25">
        <v>32.082999999999998</v>
      </c>
      <c r="F230" s="26">
        <v>72.197627944435297</v>
      </c>
      <c r="G230" s="26">
        <v>3.4375970707844599</v>
      </c>
      <c r="H230" s="25">
        <v>144.411</v>
      </c>
      <c r="I230" s="25">
        <v>8.0000000000001001E-2</v>
      </c>
      <c r="J230" s="26">
        <v>65.968507462004794</v>
      </c>
      <c r="K230" s="26">
        <v>-6.2291204824305</v>
      </c>
      <c r="L230" s="25">
        <v>106.16500000000001</v>
      </c>
      <c r="M230" s="25">
        <v>-38.246000000000002</v>
      </c>
      <c r="N230" s="26">
        <v>62.1167618423516</v>
      </c>
      <c r="O230" s="26">
        <v>-3.8517456196531401</v>
      </c>
    </row>
    <row r="231" spans="1:15" s="2" customFormat="1" ht="19.649999999999999" customHeight="1" x14ac:dyDescent="0.25">
      <c r="A231" s="27"/>
      <c r="B231" s="15" t="s">
        <v>35</v>
      </c>
      <c r="C231" s="15" t="s">
        <v>115</v>
      </c>
      <c r="D231" s="16">
        <v>34.582000000000001</v>
      </c>
      <c r="E231" s="16">
        <v>9.3330000000000002</v>
      </c>
      <c r="F231" s="17">
        <v>17.2986979205747</v>
      </c>
      <c r="G231" s="17">
        <v>1.8318564665727199</v>
      </c>
      <c r="H231" s="16">
        <v>46.747999999999998</v>
      </c>
      <c r="I231" s="16">
        <v>12.166</v>
      </c>
      <c r="J231" s="17">
        <v>21.354992257056601</v>
      </c>
      <c r="K231" s="17">
        <v>4.0562943364819297</v>
      </c>
      <c r="L231" s="16">
        <v>34.999000000000002</v>
      </c>
      <c r="M231" s="16">
        <v>-11.749000000000001</v>
      </c>
      <c r="N231" s="17">
        <v>20.477789739749099</v>
      </c>
      <c r="O231" s="17">
        <v>-0.87720251730747401</v>
      </c>
    </row>
    <row r="232" spans="1:15" s="2" customFormat="1" ht="19.649999999999999" customHeight="1" x14ac:dyDescent="0.25">
      <c r="A232" s="18" t="s">
        <v>21</v>
      </c>
      <c r="B232" s="19"/>
      <c r="C232" s="19"/>
      <c r="D232" s="20">
        <v>199.911</v>
      </c>
      <c r="E232" s="20">
        <v>36.664999999999999</v>
      </c>
      <c r="F232" s="21">
        <v>100</v>
      </c>
      <c r="G232" s="22"/>
      <c r="H232" s="20">
        <v>218.90899999999999</v>
      </c>
      <c r="I232" s="20">
        <v>18.998000000000001</v>
      </c>
      <c r="J232" s="21">
        <v>100</v>
      </c>
      <c r="K232" s="22"/>
      <c r="L232" s="20">
        <v>170.91200000000001</v>
      </c>
      <c r="M232" s="20">
        <v>-47.997</v>
      </c>
      <c r="N232" s="21">
        <v>100</v>
      </c>
      <c r="O232" s="22"/>
    </row>
    <row r="233" spans="1:15" s="2" customFormat="1" ht="11.1" customHeight="1" x14ac:dyDescent="0.25">
      <c r="A233" s="23"/>
      <c r="B233" s="23"/>
      <c r="C233" s="24"/>
      <c r="D233" s="23"/>
      <c r="E233" s="23"/>
      <c r="F233" s="24"/>
      <c r="G233" s="24"/>
      <c r="H233" s="23"/>
      <c r="I233" s="23"/>
      <c r="J233" s="24"/>
      <c r="K233" s="24"/>
      <c r="L233" s="23"/>
      <c r="M233" s="23"/>
      <c r="N233" s="24"/>
      <c r="O233" s="24"/>
    </row>
    <row r="234" spans="1:15" s="2" customFormat="1" ht="19.649999999999999" customHeight="1" x14ac:dyDescent="0.25">
      <c r="A234" s="14" t="s">
        <v>117</v>
      </c>
      <c r="B234" s="15" t="s">
        <v>20</v>
      </c>
      <c r="C234" s="15" t="s">
        <v>117</v>
      </c>
      <c r="D234" s="25">
        <v>209.27799999999999</v>
      </c>
      <c r="E234" s="25">
        <v>-9.968</v>
      </c>
      <c r="F234" s="26">
        <v>29.602146628777199</v>
      </c>
      <c r="G234" s="26">
        <v>3.12009073823919</v>
      </c>
      <c r="H234" s="25">
        <v>210.16</v>
      </c>
      <c r="I234" s="25">
        <v>0.88200000000000001</v>
      </c>
      <c r="J234" s="26">
        <v>26.878117406317902</v>
      </c>
      <c r="K234" s="26">
        <v>-2.7240292224592801</v>
      </c>
      <c r="L234" s="25">
        <v>163.99600000000001</v>
      </c>
      <c r="M234" s="25">
        <v>-46.164000000000001</v>
      </c>
      <c r="N234" s="26">
        <v>20.522459501567401</v>
      </c>
      <c r="O234" s="26">
        <v>-6.3556579047505597</v>
      </c>
    </row>
    <row r="235" spans="1:15" s="2" customFormat="1" ht="19.649999999999999" customHeight="1" x14ac:dyDescent="0.25">
      <c r="A235" s="27"/>
      <c r="B235" s="15" t="s">
        <v>23</v>
      </c>
      <c r="C235" s="15" t="s">
        <v>118</v>
      </c>
      <c r="D235" s="16">
        <v>187.83099999999999</v>
      </c>
      <c r="E235" s="16">
        <v>-57.831000000000003</v>
      </c>
      <c r="F235" s="17">
        <v>26.5684916877543</v>
      </c>
      <c r="G235" s="17">
        <v>-3.10427230420607</v>
      </c>
      <c r="H235" s="16">
        <v>202.07900000000001</v>
      </c>
      <c r="I235" s="16">
        <v>14.247999999999999</v>
      </c>
      <c r="J235" s="17">
        <v>25.844609285074799</v>
      </c>
      <c r="K235" s="17">
        <v>-0.72388240267953197</v>
      </c>
      <c r="L235" s="16">
        <v>193.99700000000001</v>
      </c>
      <c r="M235" s="16">
        <v>-8.0820000000000007</v>
      </c>
      <c r="N235" s="17">
        <v>24.276784652830401</v>
      </c>
      <c r="O235" s="17">
        <v>-1.56782463224446</v>
      </c>
    </row>
    <row r="236" spans="1:15" s="2" customFormat="1" ht="19.649999999999999" customHeight="1" x14ac:dyDescent="0.25">
      <c r="A236" s="27"/>
      <c r="B236" s="15" t="s">
        <v>33</v>
      </c>
      <c r="C236" s="15" t="s">
        <v>119</v>
      </c>
      <c r="D236" s="25">
        <v>42.08</v>
      </c>
      <c r="E236" s="25">
        <v>-0.66700000000000004</v>
      </c>
      <c r="F236" s="26">
        <v>5.9521704629198702</v>
      </c>
      <c r="G236" s="26">
        <v>0.78889066236328798</v>
      </c>
      <c r="H236" s="25">
        <v>36.164000000000001</v>
      </c>
      <c r="I236" s="25">
        <v>-5.9160000000000004</v>
      </c>
      <c r="J236" s="26">
        <v>4.6251438802916001</v>
      </c>
      <c r="K236" s="26">
        <v>-1.3270265826282801</v>
      </c>
      <c r="L236" s="25">
        <v>31.414999999999999</v>
      </c>
      <c r="M236" s="25">
        <v>-4.7489999999999997</v>
      </c>
      <c r="N236" s="26">
        <v>3.93127311179382</v>
      </c>
      <c r="O236" s="26">
        <v>-0.69387076849777696</v>
      </c>
    </row>
    <row r="237" spans="1:15" s="2" customFormat="1" ht="19.649999999999999" customHeight="1" x14ac:dyDescent="0.25">
      <c r="A237" s="27"/>
      <c r="B237" s="15" t="s">
        <v>26</v>
      </c>
      <c r="C237" s="15" t="s">
        <v>118</v>
      </c>
      <c r="D237" s="16">
        <v>267.77999999999997</v>
      </c>
      <c r="E237" s="16">
        <v>-52.469000000000001</v>
      </c>
      <c r="F237" s="17">
        <v>37.877191220548603</v>
      </c>
      <c r="G237" s="17">
        <v>-0.80470909639639399</v>
      </c>
      <c r="H237" s="16">
        <v>333.49700000000001</v>
      </c>
      <c r="I237" s="16">
        <v>65.716999999999999</v>
      </c>
      <c r="J237" s="17">
        <v>42.652129428315597</v>
      </c>
      <c r="K237" s="17">
        <v>4.7749382077670699</v>
      </c>
      <c r="L237" s="16">
        <v>409.697</v>
      </c>
      <c r="M237" s="16">
        <v>76.2</v>
      </c>
      <c r="N237" s="17">
        <v>51.269482733808502</v>
      </c>
      <c r="O237" s="17">
        <v>8.61735330549282</v>
      </c>
    </row>
    <row r="238" spans="1:15" s="2" customFormat="1" ht="19.649999999999999" customHeight="1" x14ac:dyDescent="0.25">
      <c r="A238" s="18" t="s">
        <v>21</v>
      </c>
      <c r="B238" s="19"/>
      <c r="C238" s="19"/>
      <c r="D238" s="20">
        <v>706.96900000000005</v>
      </c>
      <c r="E238" s="20">
        <v>-120.935</v>
      </c>
      <c r="F238" s="21">
        <v>100</v>
      </c>
      <c r="G238" s="22"/>
      <c r="H238" s="20">
        <v>781.9</v>
      </c>
      <c r="I238" s="20">
        <v>74.930999999999997</v>
      </c>
      <c r="J238" s="21">
        <v>100</v>
      </c>
      <c r="K238" s="22"/>
      <c r="L238" s="20">
        <v>799.10500000000002</v>
      </c>
      <c r="M238" s="20">
        <v>17.204999999999998</v>
      </c>
      <c r="N238" s="21">
        <v>100</v>
      </c>
      <c r="O238" s="22"/>
    </row>
    <row r="239" spans="1:15" s="2" customFormat="1" ht="11.1" customHeight="1" x14ac:dyDescent="0.25">
      <c r="A239" s="23"/>
      <c r="B239" s="23"/>
      <c r="C239" s="24"/>
      <c r="D239" s="23"/>
      <c r="E239" s="23"/>
      <c r="F239" s="24"/>
      <c r="G239" s="24"/>
      <c r="H239" s="23"/>
      <c r="I239" s="23"/>
      <c r="J239" s="24"/>
      <c r="K239" s="24"/>
      <c r="L239" s="23"/>
      <c r="M239" s="23"/>
      <c r="N239" s="24"/>
      <c r="O239" s="24"/>
    </row>
    <row r="240" spans="1:15" s="2" customFormat="1" ht="19.649999999999999" customHeight="1" x14ac:dyDescent="0.25">
      <c r="A240" s="14" t="s">
        <v>120</v>
      </c>
      <c r="B240" s="15" t="s">
        <v>20</v>
      </c>
      <c r="C240" s="15" t="s">
        <v>120</v>
      </c>
      <c r="D240" s="25">
        <v>111.58199999999999</v>
      </c>
      <c r="E240" s="25">
        <v>-11.666</v>
      </c>
      <c r="F240" s="26">
        <v>100</v>
      </c>
      <c r="G240" s="26">
        <v>0</v>
      </c>
      <c r="H240" s="25">
        <v>129.41399999999999</v>
      </c>
      <c r="I240" s="25">
        <v>17.832000000000001</v>
      </c>
      <c r="J240" s="26">
        <v>100</v>
      </c>
      <c r="K240" s="26">
        <v>0</v>
      </c>
      <c r="L240" s="25">
        <v>111.41500000000001</v>
      </c>
      <c r="M240" s="25">
        <v>-17.998999999999999</v>
      </c>
      <c r="N240" s="26">
        <v>100</v>
      </c>
      <c r="O240" s="26">
        <v>0</v>
      </c>
    </row>
    <row r="241" spans="1:15" s="2" customFormat="1" ht="19.649999999999999" customHeight="1" x14ac:dyDescent="0.25">
      <c r="A241" s="18" t="s">
        <v>21</v>
      </c>
      <c r="B241" s="19"/>
      <c r="C241" s="19"/>
      <c r="D241" s="20">
        <v>111.58199999999999</v>
      </c>
      <c r="E241" s="20">
        <v>-11.666</v>
      </c>
      <c r="F241" s="21">
        <v>100</v>
      </c>
      <c r="G241" s="22"/>
      <c r="H241" s="20">
        <v>129.41399999999999</v>
      </c>
      <c r="I241" s="20">
        <v>17.832000000000001</v>
      </c>
      <c r="J241" s="21">
        <v>100</v>
      </c>
      <c r="K241" s="22"/>
      <c r="L241" s="20">
        <v>111.41500000000001</v>
      </c>
      <c r="M241" s="20">
        <v>-17.998999999999999</v>
      </c>
      <c r="N241" s="21">
        <v>100</v>
      </c>
      <c r="O241" s="22"/>
    </row>
    <row r="242" spans="1:15" s="2" customFormat="1" ht="11.1" customHeight="1" x14ac:dyDescent="0.25">
      <c r="A242" s="23"/>
      <c r="B242" s="23"/>
      <c r="C242" s="24"/>
      <c r="D242" s="23"/>
      <c r="E242" s="23"/>
      <c r="F242" s="24"/>
      <c r="G242" s="24"/>
      <c r="H242" s="23"/>
      <c r="I242" s="23"/>
      <c r="J242" s="24"/>
      <c r="K242" s="24"/>
      <c r="L242" s="23"/>
      <c r="M242" s="23"/>
      <c r="N242" s="24"/>
      <c r="O242" s="24"/>
    </row>
    <row r="243" spans="1:15" s="2" customFormat="1" ht="19.649999999999999" customHeight="1" x14ac:dyDescent="0.25">
      <c r="A243" s="14" t="s">
        <v>121</v>
      </c>
      <c r="B243" s="15" t="s">
        <v>20</v>
      </c>
      <c r="C243" s="15" t="s">
        <v>121</v>
      </c>
      <c r="D243" s="16">
        <v>124.58</v>
      </c>
      <c r="E243" s="16">
        <v>23.832999999999998</v>
      </c>
      <c r="F243" s="17">
        <v>50</v>
      </c>
      <c r="G243" s="17">
        <v>6.60019729728565</v>
      </c>
      <c r="H243" s="16">
        <v>117.496</v>
      </c>
      <c r="I243" s="16">
        <v>-7.0839999999999996</v>
      </c>
      <c r="J243" s="17">
        <v>39.584266823886097</v>
      </c>
      <c r="K243" s="17">
        <v>-10.4157331761139</v>
      </c>
      <c r="L243" s="16">
        <v>111.248</v>
      </c>
      <c r="M243" s="16">
        <v>-6.2480000000000002</v>
      </c>
      <c r="N243" s="17">
        <v>31.140533807331099</v>
      </c>
      <c r="O243" s="17">
        <v>-8.4437330165550293</v>
      </c>
    </row>
    <row r="244" spans="1:15" s="2" customFormat="1" ht="19.649999999999999" customHeight="1" x14ac:dyDescent="0.25">
      <c r="A244" s="27"/>
      <c r="B244" s="15" t="s">
        <v>34</v>
      </c>
      <c r="C244" s="15" t="s">
        <v>122</v>
      </c>
      <c r="D244" s="25">
        <v>45.414000000000001</v>
      </c>
      <c r="E244" s="25">
        <v>1.3320000000000001</v>
      </c>
      <c r="F244" s="26">
        <v>18.226842189757601</v>
      </c>
      <c r="G244" s="26">
        <v>-0.76280616444703897</v>
      </c>
      <c r="H244" s="25">
        <v>51.332000000000001</v>
      </c>
      <c r="I244" s="25">
        <v>5.9180000000000001</v>
      </c>
      <c r="J244" s="26">
        <v>17.2936915691064</v>
      </c>
      <c r="K244" s="26">
        <v>-0.93315062065121901</v>
      </c>
      <c r="L244" s="25">
        <v>75.247</v>
      </c>
      <c r="M244" s="25">
        <v>23.914999999999999</v>
      </c>
      <c r="N244" s="26">
        <v>21.063135943120301</v>
      </c>
      <c r="O244" s="26">
        <v>3.7694443740138901</v>
      </c>
    </row>
    <row r="245" spans="1:15" s="2" customFormat="1" ht="19.649999999999999" customHeight="1" x14ac:dyDescent="0.25">
      <c r="A245" s="27"/>
      <c r="B245" s="15" t="s">
        <v>54</v>
      </c>
      <c r="C245" s="15" t="s">
        <v>121</v>
      </c>
      <c r="D245" s="16">
        <v>79.165999999999997</v>
      </c>
      <c r="E245" s="16">
        <v>-8.1419999999999995</v>
      </c>
      <c r="F245" s="17">
        <v>31.773157810242399</v>
      </c>
      <c r="G245" s="17">
        <v>-5.8373911328386097</v>
      </c>
      <c r="H245" s="16">
        <v>127.997</v>
      </c>
      <c r="I245" s="16">
        <v>48.831000000000003</v>
      </c>
      <c r="J245" s="17">
        <v>43.122041607007503</v>
      </c>
      <c r="K245" s="17">
        <v>11.348883796765101</v>
      </c>
      <c r="L245" s="16">
        <v>170.75</v>
      </c>
      <c r="M245" s="16">
        <v>42.753</v>
      </c>
      <c r="N245" s="17">
        <v>47.796330249548603</v>
      </c>
      <c r="O245" s="17">
        <v>4.6742886425411303</v>
      </c>
    </row>
    <row r="246" spans="1:15" s="2" customFormat="1" ht="19.649999999999999" customHeight="1" x14ac:dyDescent="0.25">
      <c r="A246" s="18" t="s">
        <v>21</v>
      </c>
      <c r="B246" s="19"/>
      <c r="C246" s="19"/>
      <c r="D246" s="20">
        <v>249.16</v>
      </c>
      <c r="E246" s="20">
        <v>17.023</v>
      </c>
      <c r="F246" s="21">
        <v>100</v>
      </c>
      <c r="G246" s="22"/>
      <c r="H246" s="20">
        <v>296.82499999999999</v>
      </c>
      <c r="I246" s="20">
        <v>47.664999999999999</v>
      </c>
      <c r="J246" s="21">
        <v>100</v>
      </c>
      <c r="K246" s="22"/>
      <c r="L246" s="20">
        <v>357.245</v>
      </c>
      <c r="M246" s="20">
        <v>60.42</v>
      </c>
      <c r="N246" s="21">
        <v>100</v>
      </c>
      <c r="O246" s="22"/>
    </row>
    <row r="247" spans="1:15" s="2" customFormat="1" ht="11.1" customHeight="1" x14ac:dyDescent="0.25">
      <c r="A247" s="23"/>
      <c r="B247" s="23"/>
      <c r="C247" s="24"/>
      <c r="D247" s="23"/>
      <c r="E247" s="23"/>
      <c r="F247" s="24"/>
      <c r="G247" s="24"/>
      <c r="H247" s="23"/>
      <c r="I247" s="23"/>
      <c r="J247" s="24"/>
      <c r="K247" s="24"/>
      <c r="L247" s="23"/>
      <c r="M247" s="23"/>
      <c r="N247" s="24"/>
      <c r="O247" s="24"/>
    </row>
    <row r="248" spans="1:15" s="2" customFormat="1" ht="19.649999999999999" customHeight="1" x14ac:dyDescent="0.25">
      <c r="A248" s="14" t="s">
        <v>123</v>
      </c>
      <c r="B248" s="15" t="s">
        <v>20</v>
      </c>
      <c r="C248" s="15" t="s">
        <v>123</v>
      </c>
      <c r="D248" s="25">
        <v>46.914999999999999</v>
      </c>
      <c r="E248" s="25">
        <v>24.748999999999999</v>
      </c>
      <c r="F248" s="26">
        <v>5.5122264154490397</v>
      </c>
      <c r="G248" s="26">
        <v>3.4795659282561</v>
      </c>
      <c r="H248" s="25">
        <v>38.082999999999998</v>
      </c>
      <c r="I248" s="25">
        <v>-8.8320000000000007</v>
      </c>
      <c r="J248" s="26">
        <v>4.0381815617666899</v>
      </c>
      <c r="K248" s="26">
        <v>-1.4740448536823501</v>
      </c>
      <c r="L248" s="25">
        <v>28.998000000000001</v>
      </c>
      <c r="M248" s="25">
        <v>-9.0850000000000009</v>
      </c>
      <c r="N248" s="26">
        <v>2.8788620364091999</v>
      </c>
      <c r="O248" s="26">
        <v>-1.1593195253574999</v>
      </c>
    </row>
    <row r="249" spans="1:15" s="2" customFormat="1" ht="19.649999999999999" customHeight="1" x14ac:dyDescent="0.25">
      <c r="A249" s="27"/>
      <c r="B249" s="15" t="s">
        <v>23</v>
      </c>
      <c r="C249" s="15" t="s">
        <v>118</v>
      </c>
      <c r="D249" s="16">
        <v>187.83099999999999</v>
      </c>
      <c r="E249" s="16">
        <v>-57.831000000000003</v>
      </c>
      <c r="F249" s="17">
        <v>22.068997119049499</v>
      </c>
      <c r="G249" s="17">
        <v>-0.45863261138407602</v>
      </c>
      <c r="H249" s="16">
        <v>202.07900000000001</v>
      </c>
      <c r="I249" s="16">
        <v>14.247999999999999</v>
      </c>
      <c r="J249" s="17">
        <v>21.427715563906499</v>
      </c>
      <c r="K249" s="17">
        <v>-0.64128155514301699</v>
      </c>
      <c r="L249" s="16">
        <v>193.99700000000001</v>
      </c>
      <c r="M249" s="16">
        <v>-8.0820000000000007</v>
      </c>
      <c r="N249" s="17">
        <v>19.259624749199102</v>
      </c>
      <c r="O249" s="17">
        <v>-2.1680908147074298</v>
      </c>
    </row>
    <row r="250" spans="1:15" s="2" customFormat="1" ht="19.649999999999999" customHeight="1" x14ac:dyDescent="0.25">
      <c r="A250" s="27"/>
      <c r="B250" s="15" t="s">
        <v>24</v>
      </c>
      <c r="C250" s="15" t="s">
        <v>124</v>
      </c>
      <c r="D250" s="25">
        <v>253.167</v>
      </c>
      <c r="E250" s="25">
        <v>-146.83199999999999</v>
      </c>
      <c r="F250" s="26">
        <v>29.745578704465199</v>
      </c>
      <c r="G250" s="26">
        <v>-6.9350205113015804</v>
      </c>
      <c r="H250" s="25">
        <v>249.166</v>
      </c>
      <c r="I250" s="25">
        <v>-4.0010000000000003</v>
      </c>
      <c r="J250" s="26">
        <v>26.4206482425008</v>
      </c>
      <c r="K250" s="26">
        <v>-3.3249304619643998</v>
      </c>
      <c r="L250" s="25">
        <v>260.416</v>
      </c>
      <c r="M250" s="25">
        <v>11.25</v>
      </c>
      <c r="N250" s="26">
        <v>25.853567007156901</v>
      </c>
      <c r="O250" s="26">
        <v>-0.56708123534389898</v>
      </c>
    </row>
    <row r="251" spans="1:15" s="2" customFormat="1" ht="19.649999999999999" customHeight="1" x14ac:dyDescent="0.25">
      <c r="A251" s="27"/>
      <c r="B251" s="15" t="s">
        <v>26</v>
      </c>
      <c r="C251" s="15" t="s">
        <v>118</v>
      </c>
      <c r="D251" s="16">
        <v>267.77999999999997</v>
      </c>
      <c r="E251" s="16">
        <v>-52.469000000000001</v>
      </c>
      <c r="F251" s="17">
        <v>31.462517095362699</v>
      </c>
      <c r="G251" s="17">
        <v>2.0951306312713101</v>
      </c>
      <c r="H251" s="16">
        <v>333.49700000000001</v>
      </c>
      <c r="I251" s="16">
        <v>65.716999999999999</v>
      </c>
      <c r="J251" s="17">
        <v>35.362798001851402</v>
      </c>
      <c r="K251" s="17">
        <v>3.9002809064886401</v>
      </c>
      <c r="L251" s="16">
        <v>409.697</v>
      </c>
      <c r="M251" s="16">
        <v>76.2</v>
      </c>
      <c r="N251" s="17">
        <v>40.673878878913698</v>
      </c>
      <c r="O251" s="17">
        <v>5.3110808770622704</v>
      </c>
    </row>
    <row r="252" spans="1:15" s="2" customFormat="1" ht="19.649999999999999" customHeight="1" x14ac:dyDescent="0.25">
      <c r="A252" s="27"/>
      <c r="B252" s="15" t="s">
        <v>26</v>
      </c>
      <c r="C252" s="15" t="s">
        <v>125</v>
      </c>
      <c r="D252" s="25">
        <v>95.415000000000006</v>
      </c>
      <c r="E252" s="25">
        <v>-7.0010000000000101</v>
      </c>
      <c r="F252" s="26">
        <v>11.2106806656735</v>
      </c>
      <c r="G252" s="26">
        <v>1.81895656315826</v>
      </c>
      <c r="H252" s="25">
        <v>120.248</v>
      </c>
      <c r="I252" s="25">
        <v>24.832999999999998</v>
      </c>
      <c r="J252" s="26">
        <v>12.7506566299746</v>
      </c>
      <c r="K252" s="26">
        <v>1.5399759643011099</v>
      </c>
      <c r="L252" s="25">
        <v>114.16500000000001</v>
      </c>
      <c r="M252" s="25">
        <v>-6.0830000000000002</v>
      </c>
      <c r="N252" s="26">
        <v>11.334067328321099</v>
      </c>
      <c r="O252" s="26">
        <v>-1.4165893016534401</v>
      </c>
    </row>
    <row r="253" spans="1:15" s="2" customFormat="1" ht="19.649999999999999" customHeight="1" x14ac:dyDescent="0.25">
      <c r="A253" s="18" t="s">
        <v>21</v>
      </c>
      <c r="B253" s="19"/>
      <c r="C253" s="19"/>
      <c r="D253" s="20">
        <v>851.10799999999995</v>
      </c>
      <c r="E253" s="20">
        <v>-239.38399999999999</v>
      </c>
      <c r="F253" s="21">
        <v>100</v>
      </c>
      <c r="G253" s="22"/>
      <c r="H253" s="20">
        <v>943.07299999999998</v>
      </c>
      <c r="I253" s="20">
        <v>91.965000000000003</v>
      </c>
      <c r="J253" s="21">
        <v>100</v>
      </c>
      <c r="K253" s="22"/>
      <c r="L253" s="20">
        <v>1007.273</v>
      </c>
      <c r="M253" s="20">
        <v>64.2</v>
      </c>
      <c r="N253" s="21">
        <v>100</v>
      </c>
      <c r="O253" s="22"/>
    </row>
    <row r="254" spans="1:15" s="2" customFormat="1" ht="11.1" customHeight="1" x14ac:dyDescent="0.25">
      <c r="A254" s="23"/>
      <c r="B254" s="23"/>
      <c r="C254" s="24"/>
      <c r="D254" s="23"/>
      <c r="E254" s="23"/>
      <c r="F254" s="24"/>
      <c r="G254" s="24"/>
      <c r="H254" s="23"/>
      <c r="I254" s="23"/>
      <c r="J254" s="24"/>
      <c r="K254" s="24"/>
      <c r="L254" s="23"/>
      <c r="M254" s="23"/>
      <c r="N254" s="24"/>
      <c r="O254" s="24"/>
    </row>
    <row r="255" spans="1:15" s="2" customFormat="1" ht="19.649999999999999" customHeight="1" x14ac:dyDescent="0.25">
      <c r="A255" s="14" t="s">
        <v>126</v>
      </c>
      <c r="B255" s="15" t="s">
        <v>20</v>
      </c>
      <c r="C255" s="15" t="s">
        <v>126</v>
      </c>
      <c r="D255" s="25">
        <v>56.33</v>
      </c>
      <c r="E255" s="25">
        <v>21.75</v>
      </c>
      <c r="F255" s="26">
        <v>5.7767308400308099</v>
      </c>
      <c r="G255" s="26">
        <v>2.1015731207116799</v>
      </c>
      <c r="H255" s="25">
        <v>42.03</v>
      </c>
      <c r="I255" s="25">
        <v>-14.3</v>
      </c>
      <c r="J255" s="26">
        <v>4.8625628934273797</v>
      </c>
      <c r="K255" s="26">
        <v>-0.91416794660342504</v>
      </c>
      <c r="L255" s="25">
        <v>44.33</v>
      </c>
      <c r="M255" s="25">
        <v>2.2999999999999998</v>
      </c>
      <c r="N255" s="26">
        <v>5.4990584738593098</v>
      </c>
      <c r="O255" s="26">
        <v>0.63649558043193299</v>
      </c>
    </row>
    <row r="256" spans="1:15" s="2" customFormat="1" ht="19.649999999999999" customHeight="1" x14ac:dyDescent="0.25">
      <c r="A256" s="14"/>
      <c r="B256" s="15" t="s">
        <v>20</v>
      </c>
      <c r="C256" s="15" t="s">
        <v>127</v>
      </c>
      <c r="D256" s="16">
        <v>57.079000000000001</v>
      </c>
      <c r="E256" s="16">
        <v>11.497</v>
      </c>
      <c r="F256" s="17">
        <v>5.8535419779534603</v>
      </c>
      <c r="G256" s="17">
        <v>1.0090931878434399</v>
      </c>
      <c r="H256" s="16">
        <v>47.331000000000003</v>
      </c>
      <c r="I256" s="16">
        <v>-9.7479999999999993</v>
      </c>
      <c r="J256" s="17">
        <v>5.4758497337333196</v>
      </c>
      <c r="K256" s="17">
        <v>-0.37769224422014003</v>
      </c>
      <c r="L256" s="16">
        <v>44.997999999999998</v>
      </c>
      <c r="M256" s="16">
        <v>-2.3330000000000002</v>
      </c>
      <c r="N256" s="17">
        <v>5.5819226980988397</v>
      </c>
      <c r="O256" s="17">
        <v>0.106072964365517</v>
      </c>
    </row>
    <row r="257" spans="1:15" s="2" customFormat="1" ht="19.649999999999999" customHeight="1" x14ac:dyDescent="0.25">
      <c r="A257" s="27"/>
      <c r="B257" s="15" t="s">
        <v>29</v>
      </c>
      <c r="C257" s="15" t="s">
        <v>128</v>
      </c>
      <c r="D257" s="16">
        <v>232.74299999999999</v>
      </c>
      <c r="E257" s="16">
        <v>-108.5</v>
      </c>
      <c r="F257" s="17">
        <v>23.868163783086999</v>
      </c>
      <c r="G257" s="17">
        <v>-12.3990960669309</v>
      </c>
      <c r="H257" s="16">
        <v>202.078</v>
      </c>
      <c r="I257" s="16">
        <v>-30.664999999999999</v>
      </c>
      <c r="J257" s="17">
        <v>23.378943240019499</v>
      </c>
      <c r="K257" s="17">
        <v>-0.48922054306750701</v>
      </c>
      <c r="L257" s="16">
        <v>200.07499999999999</v>
      </c>
      <c r="M257" s="16">
        <v>-2.0030000000000001</v>
      </c>
      <c r="N257" s="17">
        <v>24.8189515938958</v>
      </c>
      <c r="O257" s="17">
        <v>1.44000835387635</v>
      </c>
    </row>
    <row r="258" spans="1:15" s="2" customFormat="1" ht="19.649999999999999" customHeight="1" x14ac:dyDescent="0.25">
      <c r="A258" s="27"/>
      <c r="B258" s="15" t="s">
        <v>23</v>
      </c>
      <c r="C258" s="15" t="s">
        <v>129</v>
      </c>
      <c r="D258" s="25">
        <v>117.998</v>
      </c>
      <c r="E258" s="25">
        <v>-8.7460000000000004</v>
      </c>
      <c r="F258" s="26">
        <v>12.1008820461913</v>
      </c>
      <c r="G258" s="26">
        <v>-1.3694531179898499</v>
      </c>
      <c r="H258" s="25">
        <v>103.497</v>
      </c>
      <c r="I258" s="25">
        <v>-14.500999999999999</v>
      </c>
      <c r="J258" s="26">
        <v>11.9738442013099</v>
      </c>
      <c r="K258" s="26">
        <v>-0.12703784488141401</v>
      </c>
      <c r="L258" s="25">
        <v>109.246</v>
      </c>
      <c r="M258" s="25">
        <v>5.7489999999999997</v>
      </c>
      <c r="N258" s="26">
        <v>13.5517740138785</v>
      </c>
      <c r="O258" s="26">
        <v>1.5779298125686401</v>
      </c>
    </row>
    <row r="259" spans="1:15" s="2" customFormat="1" ht="19.649999999999999" customHeight="1" x14ac:dyDescent="0.25">
      <c r="A259" s="27"/>
      <c r="B259" s="15" t="s">
        <v>33</v>
      </c>
      <c r="C259" s="15" t="s">
        <v>127</v>
      </c>
      <c r="D259" s="16">
        <v>32.414999999999999</v>
      </c>
      <c r="E259" s="16">
        <v>2.0840000000000001</v>
      </c>
      <c r="F259" s="17">
        <v>3.3242096605645099</v>
      </c>
      <c r="G259" s="17">
        <v>0.10063508610908201</v>
      </c>
      <c r="H259" s="16">
        <v>37.914999999999999</v>
      </c>
      <c r="I259" s="16">
        <v>5.5</v>
      </c>
      <c r="J259" s="17">
        <v>4.3864875589887999</v>
      </c>
      <c r="K259" s="17">
        <v>1.06227789842429</v>
      </c>
      <c r="L259" s="16">
        <v>42.831000000000003</v>
      </c>
      <c r="M259" s="16">
        <v>4.9160000000000004</v>
      </c>
      <c r="N259" s="17">
        <v>5.3131101622799104</v>
      </c>
      <c r="O259" s="17">
        <v>0.92662260329110802</v>
      </c>
    </row>
    <row r="260" spans="1:15" s="2" customFormat="1" ht="19.649999999999999" customHeight="1" x14ac:dyDescent="0.25">
      <c r="A260" s="27"/>
      <c r="B260" s="15" t="s">
        <v>33</v>
      </c>
      <c r="C260" s="15" t="s">
        <v>126</v>
      </c>
      <c r="D260" s="25">
        <v>22.998999999999999</v>
      </c>
      <c r="E260" s="25">
        <v>11.5</v>
      </c>
      <c r="F260" s="26">
        <v>2.3585839266797199</v>
      </c>
      <c r="G260" s="26">
        <v>1.13647176316177</v>
      </c>
      <c r="H260" s="25">
        <v>12.999000000000001</v>
      </c>
      <c r="I260" s="25">
        <v>-10</v>
      </c>
      <c r="J260" s="26">
        <v>1.50388900908072</v>
      </c>
      <c r="K260" s="26">
        <v>-0.85469491759900096</v>
      </c>
      <c r="L260" s="25">
        <v>13.416</v>
      </c>
      <c r="M260" s="25">
        <v>0.41699999999999998</v>
      </c>
      <c r="N260" s="26">
        <v>1.6642311862237</v>
      </c>
      <c r="O260" s="26">
        <v>0.16034217714298099</v>
      </c>
    </row>
    <row r="261" spans="1:15" s="2" customFormat="1" ht="19.649999999999999" customHeight="1" x14ac:dyDescent="0.25">
      <c r="A261" s="27"/>
      <c r="B261" s="15" t="s">
        <v>35</v>
      </c>
      <c r="C261" s="15" t="s">
        <v>127</v>
      </c>
      <c r="D261" s="16">
        <v>168.614</v>
      </c>
      <c r="E261" s="16">
        <v>94.2</v>
      </c>
      <c r="F261" s="17">
        <v>17.291633123752099</v>
      </c>
      <c r="G261" s="17">
        <v>9.3829232762849397</v>
      </c>
      <c r="H261" s="16">
        <v>108.16200000000001</v>
      </c>
      <c r="I261" s="16">
        <v>-60.451999999999998</v>
      </c>
      <c r="J261" s="17">
        <v>12.513550503899401</v>
      </c>
      <c r="K261" s="17">
        <v>-4.7780826198526603</v>
      </c>
      <c r="L261" s="16">
        <v>59.58</v>
      </c>
      <c r="M261" s="16">
        <v>-48.582000000000001</v>
      </c>
      <c r="N261" s="17">
        <v>7.3907941320220596</v>
      </c>
      <c r="O261" s="17">
        <v>-5.1227563718773599</v>
      </c>
    </row>
    <row r="262" spans="1:15" s="2" customFormat="1" ht="19.649999999999999" customHeight="1" x14ac:dyDescent="0.25">
      <c r="A262" s="27"/>
      <c r="B262" s="15" t="s">
        <v>36</v>
      </c>
      <c r="C262" s="15" t="s">
        <v>127</v>
      </c>
      <c r="D262" s="25">
        <v>110.69799999999999</v>
      </c>
      <c r="E262" s="25">
        <v>6.0869999999999997</v>
      </c>
      <c r="F262" s="26">
        <v>11.3522554683069</v>
      </c>
      <c r="G262" s="26">
        <v>0.234212548246404</v>
      </c>
      <c r="H262" s="25">
        <v>112.995</v>
      </c>
      <c r="I262" s="25">
        <v>2.2970000000000002</v>
      </c>
      <c r="J262" s="26">
        <v>13.072693174942399</v>
      </c>
      <c r="K262" s="26">
        <v>1.72043770663541</v>
      </c>
      <c r="L262" s="25">
        <v>79.832999999999998</v>
      </c>
      <c r="M262" s="25">
        <v>-33.161999999999999</v>
      </c>
      <c r="N262" s="26">
        <v>9.9031431343020699</v>
      </c>
      <c r="O262" s="26">
        <v>-3.1695500406402899</v>
      </c>
    </row>
    <row r="263" spans="1:15" s="2" customFormat="1" ht="19.649999999999999" customHeight="1" x14ac:dyDescent="0.25">
      <c r="A263" s="27"/>
      <c r="B263" s="15" t="s">
        <v>36</v>
      </c>
      <c r="C263" s="15" t="s">
        <v>130</v>
      </c>
      <c r="D263" s="16">
        <v>25.081</v>
      </c>
      <c r="E263" s="16">
        <v>2.4169999999999998</v>
      </c>
      <c r="F263" s="17">
        <v>2.5720963287557699</v>
      </c>
      <c r="G263" s="17">
        <v>0.16336947651028999</v>
      </c>
      <c r="H263" s="16">
        <v>22.914000000000001</v>
      </c>
      <c r="I263" s="16">
        <v>-2.1669999999999998</v>
      </c>
      <c r="J263" s="17">
        <v>2.6509818258385698</v>
      </c>
      <c r="K263" s="17">
        <v>7.8885497082796394E-2</v>
      </c>
      <c r="L263" s="16">
        <v>22.831</v>
      </c>
      <c r="M263" s="16">
        <v>-8.2999999999999796E-2</v>
      </c>
      <c r="N263" s="17">
        <v>2.8321453646894201</v>
      </c>
      <c r="O263" s="17">
        <v>0.18116353885085201</v>
      </c>
    </row>
    <row r="264" spans="1:15" s="2" customFormat="1" ht="19.649999999999999" customHeight="1" x14ac:dyDescent="0.25">
      <c r="A264" s="27"/>
      <c r="B264" s="15" t="s">
        <v>54</v>
      </c>
      <c r="C264" s="15" t="s">
        <v>131</v>
      </c>
      <c r="D264" s="25">
        <v>111.91500000000001</v>
      </c>
      <c r="E264" s="25">
        <v>9.5009999999999994</v>
      </c>
      <c r="F264" s="26">
        <v>11.477060748483</v>
      </c>
      <c r="G264" s="26">
        <v>0.59251469104086096</v>
      </c>
      <c r="H264" s="25">
        <v>111.858</v>
      </c>
      <c r="I264" s="25">
        <v>-5.6999999999999502E-2</v>
      </c>
      <c r="J264" s="26">
        <v>12.941150609873899</v>
      </c>
      <c r="K264" s="26">
        <v>1.4640898613908999</v>
      </c>
      <c r="L264" s="25">
        <v>133.416</v>
      </c>
      <c r="M264" s="25">
        <v>21.558</v>
      </c>
      <c r="N264" s="26">
        <v>16.550019971766599</v>
      </c>
      <c r="O264" s="26">
        <v>3.6088693618927201</v>
      </c>
    </row>
    <row r="265" spans="1:15" s="2" customFormat="1" ht="19.649999999999999" customHeight="1" x14ac:dyDescent="0.25">
      <c r="A265" s="27"/>
      <c r="B265" s="15" t="s">
        <v>54</v>
      </c>
      <c r="C265" s="15" t="s">
        <v>132</v>
      </c>
      <c r="D265" s="16">
        <v>39.247</v>
      </c>
      <c r="E265" s="16">
        <v>-7.5830000000000002</v>
      </c>
      <c r="F265" s="17">
        <v>4.0248420961954396</v>
      </c>
      <c r="G265" s="17">
        <v>-0.95224396498775599</v>
      </c>
      <c r="H265" s="16">
        <v>62.58</v>
      </c>
      <c r="I265" s="16">
        <v>23.332999999999998</v>
      </c>
      <c r="J265" s="17">
        <v>7.24004724888617</v>
      </c>
      <c r="K265" s="17">
        <v>3.2152051526907299</v>
      </c>
      <c r="L265" s="16">
        <v>55.582000000000001</v>
      </c>
      <c r="M265" s="16">
        <v>-6.9980000000000002</v>
      </c>
      <c r="N265" s="17">
        <v>6.8948492689837204</v>
      </c>
      <c r="O265" s="17">
        <v>-0.34519797990244699</v>
      </c>
    </row>
    <row r="266" spans="1:15" s="2" customFormat="1" ht="19.649999999999999" customHeight="1" x14ac:dyDescent="0.25">
      <c r="A266" s="18" t="s">
        <v>21</v>
      </c>
      <c r="B266" s="19"/>
      <c r="C266" s="19"/>
      <c r="D266" s="20">
        <v>975.11900000000003</v>
      </c>
      <c r="E266" s="20">
        <v>34.207000000000001</v>
      </c>
      <c r="F266" s="21">
        <v>100</v>
      </c>
      <c r="G266" s="22"/>
      <c r="H266" s="20">
        <v>864.35900000000004</v>
      </c>
      <c r="I266" s="20">
        <v>-110.76</v>
      </c>
      <c r="J266" s="21">
        <v>100</v>
      </c>
      <c r="K266" s="22"/>
      <c r="L266" s="20">
        <v>806.13800000000003</v>
      </c>
      <c r="M266" s="20">
        <v>-58.220999999999997</v>
      </c>
      <c r="N266" s="21">
        <v>100</v>
      </c>
      <c r="O266" s="22"/>
    </row>
    <row r="267" spans="1:15" s="2" customFormat="1" ht="11.1" customHeight="1" x14ac:dyDescent="0.25">
      <c r="A267" s="23"/>
      <c r="B267" s="23"/>
      <c r="C267" s="24"/>
      <c r="D267" s="23"/>
      <c r="E267" s="23"/>
      <c r="F267" s="24"/>
      <c r="G267" s="24"/>
      <c r="H267" s="23"/>
      <c r="I267" s="23"/>
      <c r="J267" s="24"/>
      <c r="K267" s="24"/>
      <c r="L267" s="23"/>
      <c r="M267" s="23"/>
      <c r="N267" s="24"/>
      <c r="O267" s="24"/>
    </row>
    <row r="268" spans="1:15" s="2" customFormat="1" ht="19.649999999999999" customHeight="1" x14ac:dyDescent="0.25">
      <c r="A268" s="14" t="s">
        <v>133</v>
      </c>
      <c r="B268" s="15" t="s">
        <v>20</v>
      </c>
      <c r="C268" s="15" t="s">
        <v>134</v>
      </c>
      <c r="D268" s="25">
        <v>89.001000000000005</v>
      </c>
      <c r="E268" s="25">
        <v>-15.16</v>
      </c>
      <c r="F268" s="26">
        <v>100</v>
      </c>
      <c r="G268" s="26">
        <v>0</v>
      </c>
      <c r="H268" s="25">
        <v>119.16500000000001</v>
      </c>
      <c r="I268" s="25">
        <v>30.164000000000001</v>
      </c>
      <c r="J268" s="26">
        <v>100</v>
      </c>
      <c r="K268" s="26">
        <v>0</v>
      </c>
      <c r="L268" s="25">
        <v>136.24799999999999</v>
      </c>
      <c r="M268" s="25">
        <v>17.082999999999998</v>
      </c>
      <c r="N268" s="26">
        <v>100</v>
      </c>
      <c r="O268" s="26">
        <v>0</v>
      </c>
    </row>
    <row r="269" spans="1:15" s="2" customFormat="1" ht="19.649999999999999" customHeight="1" x14ac:dyDescent="0.25">
      <c r="A269" s="18" t="s">
        <v>21</v>
      </c>
      <c r="B269" s="19"/>
      <c r="C269" s="19"/>
      <c r="D269" s="20">
        <v>89.001000000000005</v>
      </c>
      <c r="E269" s="20">
        <v>-15.16</v>
      </c>
      <c r="F269" s="21">
        <v>100</v>
      </c>
      <c r="G269" s="22"/>
      <c r="H269" s="20">
        <v>119.16500000000001</v>
      </c>
      <c r="I269" s="20">
        <v>30.164000000000001</v>
      </c>
      <c r="J269" s="21">
        <v>100</v>
      </c>
      <c r="K269" s="22"/>
      <c r="L269" s="20">
        <v>136.24799999999999</v>
      </c>
      <c r="M269" s="20">
        <v>17.082999999999998</v>
      </c>
      <c r="N269" s="21">
        <v>100</v>
      </c>
      <c r="O269" s="22"/>
    </row>
    <row r="270" spans="1:15" s="2" customFormat="1" ht="11.1" customHeight="1" x14ac:dyDescent="0.25">
      <c r="A270" s="23"/>
      <c r="B270" s="23"/>
      <c r="C270" s="24"/>
      <c r="D270" s="23"/>
      <c r="E270" s="23"/>
      <c r="F270" s="24"/>
      <c r="G270" s="24"/>
      <c r="H270" s="23"/>
      <c r="I270" s="23"/>
      <c r="J270" s="24"/>
      <c r="K270" s="24"/>
      <c r="L270" s="23"/>
      <c r="M270" s="23"/>
      <c r="N270" s="24"/>
      <c r="O270" s="24"/>
    </row>
    <row r="271" spans="1:15" s="2" customFormat="1" ht="19.649999999999999" customHeight="1" x14ac:dyDescent="0.25">
      <c r="A271" s="14" t="s">
        <v>135</v>
      </c>
      <c r="B271" s="15" t="s">
        <v>20</v>
      </c>
      <c r="C271" s="15" t="s">
        <v>135</v>
      </c>
      <c r="D271" s="16">
        <v>18.914999999999999</v>
      </c>
      <c r="E271" s="16">
        <v>-1.333</v>
      </c>
      <c r="F271" s="17">
        <v>10.1155141986203</v>
      </c>
      <c r="G271" s="17">
        <v>2.0078822614055398</v>
      </c>
      <c r="H271" s="16">
        <v>17.748000000000001</v>
      </c>
      <c r="I271" s="16">
        <v>-1.167</v>
      </c>
      <c r="J271" s="17">
        <v>4.4669958773161804</v>
      </c>
      <c r="K271" s="17">
        <v>-5.6485183213040697</v>
      </c>
      <c r="L271" s="16">
        <v>16.582000000000001</v>
      </c>
      <c r="M271" s="16">
        <v>-1.1659999999999999</v>
      </c>
      <c r="N271" s="17">
        <v>5.0467022348289996</v>
      </c>
      <c r="O271" s="17">
        <v>0.57970635751282396</v>
      </c>
    </row>
    <row r="272" spans="1:15" s="2" customFormat="1" ht="19.649999999999999" customHeight="1" x14ac:dyDescent="0.25">
      <c r="A272" s="27"/>
      <c r="B272" s="15" t="s">
        <v>29</v>
      </c>
      <c r="C272" s="15" t="s">
        <v>135</v>
      </c>
      <c r="D272" s="25">
        <v>56.747</v>
      </c>
      <c r="E272" s="25">
        <v>-25.832999999999998</v>
      </c>
      <c r="F272" s="26">
        <v>30.3476121717739</v>
      </c>
      <c r="G272" s="26">
        <v>-2.7187768728325001</v>
      </c>
      <c r="H272" s="25">
        <v>68.247</v>
      </c>
      <c r="I272" s="25">
        <v>11.5</v>
      </c>
      <c r="J272" s="26">
        <v>17.177094187468899</v>
      </c>
      <c r="K272" s="26">
        <v>-13.170517984305</v>
      </c>
      <c r="L272" s="25">
        <v>60.497</v>
      </c>
      <c r="M272" s="25">
        <v>-7.75</v>
      </c>
      <c r="N272" s="26">
        <v>18.412154450636201</v>
      </c>
      <c r="O272" s="26">
        <v>1.2350602631673899</v>
      </c>
    </row>
    <row r="273" spans="1:15" s="2" customFormat="1" ht="19.649999999999999" customHeight="1" x14ac:dyDescent="0.25">
      <c r="A273" s="27"/>
      <c r="B273" s="15" t="s">
        <v>31</v>
      </c>
      <c r="C273" s="15" t="s">
        <v>135</v>
      </c>
      <c r="D273" s="16">
        <v>54.997999999999998</v>
      </c>
      <c r="E273" s="16">
        <v>5</v>
      </c>
      <c r="F273" s="17">
        <v>29.412268035723802</v>
      </c>
      <c r="G273" s="17">
        <v>9.3922472140693198</v>
      </c>
      <c r="H273" s="16">
        <v>58.83</v>
      </c>
      <c r="I273" s="16">
        <v>3.8319999999999999</v>
      </c>
      <c r="J273" s="17">
        <v>14.8069285250457</v>
      </c>
      <c r="K273" s="17">
        <v>-14.605339510678199</v>
      </c>
      <c r="L273" s="16">
        <v>35.999000000000002</v>
      </c>
      <c r="M273" s="16">
        <v>-22.831</v>
      </c>
      <c r="N273" s="17">
        <v>10.956231682041301</v>
      </c>
      <c r="O273" s="17">
        <v>-3.8506968430043602</v>
      </c>
    </row>
    <row r="274" spans="1:15" s="2" customFormat="1" ht="19.649999999999999" customHeight="1" x14ac:dyDescent="0.25">
      <c r="A274" s="27"/>
      <c r="B274" s="15" t="s">
        <v>23</v>
      </c>
      <c r="C274" s="15" t="s">
        <v>136</v>
      </c>
      <c r="D274" s="25">
        <v>36.414999999999999</v>
      </c>
      <c r="E274" s="25">
        <v>-18.5</v>
      </c>
      <c r="F274" s="26">
        <v>19.474303438686601</v>
      </c>
      <c r="G274" s="26">
        <v>-2.5145649844735201</v>
      </c>
      <c r="H274" s="25">
        <v>49.914000000000001</v>
      </c>
      <c r="I274" s="25">
        <v>13.499000000000001</v>
      </c>
      <c r="J274" s="26">
        <v>12.562859602229</v>
      </c>
      <c r="K274" s="26">
        <v>-6.9114438364576003</v>
      </c>
      <c r="L274" s="25">
        <v>42.082999999999998</v>
      </c>
      <c r="M274" s="25">
        <v>-7.8310000000000004</v>
      </c>
      <c r="N274" s="26">
        <v>12.807886271156001</v>
      </c>
      <c r="O274" s="26">
        <v>0.245026668927038</v>
      </c>
    </row>
    <row r="275" spans="1:15" s="2" customFormat="1" ht="19.649999999999999" customHeight="1" x14ac:dyDescent="0.25">
      <c r="A275" s="27"/>
      <c r="B275" s="15" t="s">
        <v>33</v>
      </c>
      <c r="C275" s="15" t="s">
        <v>135</v>
      </c>
      <c r="D275" s="16">
        <v>12.916</v>
      </c>
      <c r="E275" s="16">
        <v>-12.25</v>
      </c>
      <c r="F275" s="17">
        <v>6.9073212471255196</v>
      </c>
      <c r="G275" s="17">
        <v>-3.1695587080278398</v>
      </c>
      <c r="H275" s="16">
        <v>17.414000000000001</v>
      </c>
      <c r="I275" s="16">
        <v>4.4980000000000002</v>
      </c>
      <c r="J275" s="17">
        <v>4.38293138424521</v>
      </c>
      <c r="K275" s="17">
        <v>-2.5243898628803101</v>
      </c>
      <c r="L275" s="16">
        <v>7.4160000000000004</v>
      </c>
      <c r="M275" s="16">
        <v>-9.9979999999999993</v>
      </c>
      <c r="N275" s="17">
        <v>2.2570464222344602</v>
      </c>
      <c r="O275" s="17">
        <v>-2.1258849620107401</v>
      </c>
    </row>
    <row r="276" spans="1:15" s="2" customFormat="1" ht="19.649999999999999" customHeight="1" x14ac:dyDescent="0.25">
      <c r="A276" s="27"/>
      <c r="B276" s="15" t="s">
        <v>35</v>
      </c>
      <c r="C276" s="15" t="s">
        <v>135</v>
      </c>
      <c r="D276" s="25">
        <v>6.9989999999999997</v>
      </c>
      <c r="E276" s="25">
        <v>-9.8339999999999996</v>
      </c>
      <c r="F276" s="26">
        <v>3.7429809080699501</v>
      </c>
      <c r="G276" s="26">
        <v>-2.9972289101409899</v>
      </c>
      <c r="H276" s="25">
        <v>14.166</v>
      </c>
      <c r="I276" s="25">
        <v>7.1669999999999998</v>
      </c>
      <c r="J276" s="26">
        <v>3.5654419426448598</v>
      </c>
      <c r="K276" s="26">
        <v>-0.17753896542509101</v>
      </c>
      <c r="L276" s="25">
        <v>10.082000000000001</v>
      </c>
      <c r="M276" s="25">
        <v>-4.0839999999999996</v>
      </c>
      <c r="N276" s="26">
        <v>3.0684387849201502</v>
      </c>
      <c r="O276" s="26">
        <v>-0.49700315772470699</v>
      </c>
    </row>
    <row r="277" spans="1:15" s="2" customFormat="1" ht="19.649999999999999" customHeight="1" x14ac:dyDescent="0.25">
      <c r="A277" s="27"/>
      <c r="B277" s="15" t="s">
        <v>35</v>
      </c>
      <c r="C277" s="15" t="s">
        <v>137</v>
      </c>
      <c r="D277" s="16"/>
      <c r="E277" s="16"/>
      <c r="F277" s="17"/>
      <c r="G277" s="17"/>
      <c r="H277" s="16">
        <v>20.832000000000001</v>
      </c>
      <c r="I277" s="16">
        <v>20.832000000000001</v>
      </c>
      <c r="J277" s="17">
        <v>5.2432081426780899</v>
      </c>
      <c r="K277" s="17">
        <v>5.2432081426780899</v>
      </c>
      <c r="L277" s="16">
        <v>18.331</v>
      </c>
      <c r="M277" s="16">
        <v>-2.5009999999999999</v>
      </c>
      <c r="N277" s="17">
        <v>5.57900727696601</v>
      </c>
      <c r="O277" s="17">
        <v>0.33579913428792901</v>
      </c>
    </row>
    <row r="278" spans="1:15" s="2" customFormat="1" ht="19.649999999999999" customHeight="1" x14ac:dyDescent="0.25">
      <c r="A278" s="27"/>
      <c r="B278" s="15" t="s">
        <v>24</v>
      </c>
      <c r="C278" s="15" t="s">
        <v>137</v>
      </c>
      <c r="D278" s="25"/>
      <c r="E278" s="25"/>
      <c r="F278" s="26"/>
      <c r="G278" s="26"/>
      <c r="H278" s="25">
        <v>102.914</v>
      </c>
      <c r="I278" s="25">
        <v>102.914</v>
      </c>
      <c r="J278" s="26">
        <v>25.902434850017901</v>
      </c>
      <c r="K278" s="26">
        <v>25.902434850017901</v>
      </c>
      <c r="L278" s="25">
        <v>99.998999999999995</v>
      </c>
      <c r="M278" s="25">
        <v>-2.915</v>
      </c>
      <c r="N278" s="26">
        <v>30.434517958066898</v>
      </c>
      <c r="O278" s="26">
        <v>4.5320831080490303</v>
      </c>
    </row>
    <row r="279" spans="1:15" s="2" customFormat="1" ht="19.649999999999999" customHeight="1" x14ac:dyDescent="0.25">
      <c r="A279" s="27"/>
      <c r="B279" s="15" t="s">
        <v>54</v>
      </c>
      <c r="C279" s="15" t="s">
        <v>137</v>
      </c>
      <c r="D279" s="16"/>
      <c r="E279" s="16"/>
      <c r="F279" s="17"/>
      <c r="G279" s="17"/>
      <c r="H279" s="16">
        <v>47.249000000000002</v>
      </c>
      <c r="I279" s="16">
        <v>47.249000000000002</v>
      </c>
      <c r="J279" s="17">
        <v>11.8921054883543</v>
      </c>
      <c r="K279" s="17">
        <v>11.8921054883543</v>
      </c>
      <c r="L279" s="16">
        <v>37.582000000000001</v>
      </c>
      <c r="M279" s="16">
        <v>-9.6669999999999998</v>
      </c>
      <c r="N279" s="17">
        <v>11.4380149191499</v>
      </c>
      <c r="O279" s="17">
        <v>-0.45409056920440399</v>
      </c>
    </row>
    <row r="280" spans="1:15" s="2" customFormat="1" ht="19.649999999999999" customHeight="1" x14ac:dyDescent="0.25">
      <c r="A280" s="18" t="s">
        <v>21</v>
      </c>
      <c r="B280" s="19"/>
      <c r="C280" s="19"/>
      <c r="D280" s="20">
        <v>186.99</v>
      </c>
      <c r="E280" s="20">
        <v>-62.75</v>
      </c>
      <c r="F280" s="21">
        <v>100</v>
      </c>
      <c r="G280" s="22"/>
      <c r="H280" s="20">
        <v>397.31400000000002</v>
      </c>
      <c r="I280" s="20">
        <v>210.32400000000001</v>
      </c>
      <c r="J280" s="21">
        <v>100</v>
      </c>
      <c r="K280" s="22"/>
      <c r="L280" s="20">
        <v>328.57100000000003</v>
      </c>
      <c r="M280" s="20">
        <v>-68.742999999999995</v>
      </c>
      <c r="N280" s="21">
        <v>100</v>
      </c>
      <c r="O280" s="22"/>
    </row>
    <row r="281" spans="1:15" s="2" customFormat="1" ht="11.1" customHeight="1" x14ac:dyDescent="0.25">
      <c r="A281" s="23"/>
      <c r="B281" s="23"/>
      <c r="C281" s="24"/>
      <c r="D281" s="23"/>
      <c r="E281" s="23"/>
      <c r="F281" s="24"/>
      <c r="G281" s="24"/>
      <c r="H281" s="23"/>
      <c r="I281" s="23"/>
      <c r="J281" s="24"/>
      <c r="K281" s="24"/>
      <c r="L281" s="23"/>
      <c r="M281" s="23"/>
      <c r="N281" s="24"/>
      <c r="O281" s="24"/>
    </row>
    <row r="282" spans="1:15" s="2" customFormat="1" ht="19.649999999999999" customHeight="1" x14ac:dyDescent="0.25">
      <c r="A282" s="14" t="s">
        <v>138</v>
      </c>
      <c r="B282" s="15" t="s">
        <v>20</v>
      </c>
      <c r="C282" s="15" t="s">
        <v>138</v>
      </c>
      <c r="D282" s="25">
        <v>94.914000000000001</v>
      </c>
      <c r="E282" s="25">
        <v>12.803000000000001</v>
      </c>
      <c r="F282" s="26">
        <v>10.6131102337112</v>
      </c>
      <c r="G282" s="26">
        <v>1.50606858317286</v>
      </c>
      <c r="H282" s="25">
        <v>87.081000000000003</v>
      </c>
      <c r="I282" s="25">
        <v>-7.8330000000000002</v>
      </c>
      <c r="J282" s="26">
        <v>10.926577704165201</v>
      </c>
      <c r="K282" s="26">
        <v>0.31346747045400902</v>
      </c>
      <c r="L282" s="25">
        <v>81.495000000000005</v>
      </c>
      <c r="M282" s="25">
        <v>-5.5860000000000003</v>
      </c>
      <c r="N282" s="26">
        <v>9.0744495702455605</v>
      </c>
      <c r="O282" s="26">
        <v>-1.8521281339196201</v>
      </c>
    </row>
    <row r="283" spans="1:15" s="2" customFormat="1" ht="19.649999999999999" customHeight="1" x14ac:dyDescent="0.25">
      <c r="A283" s="27"/>
      <c r="B283" s="15" t="s">
        <v>29</v>
      </c>
      <c r="C283" s="15" t="s">
        <v>139</v>
      </c>
      <c r="D283" s="16">
        <v>152.08000000000001</v>
      </c>
      <c r="E283" s="16">
        <v>-14.532999999999999</v>
      </c>
      <c r="F283" s="17">
        <v>17.005308008753101</v>
      </c>
      <c r="G283" s="17">
        <v>-1.4739643240785201</v>
      </c>
      <c r="H283" s="16">
        <v>108.248</v>
      </c>
      <c r="I283" s="16">
        <v>-43.832000000000001</v>
      </c>
      <c r="J283" s="17">
        <v>13.582528718325101</v>
      </c>
      <c r="K283" s="17">
        <v>-3.4227792904279801</v>
      </c>
      <c r="L283" s="16">
        <v>130.947</v>
      </c>
      <c r="M283" s="16">
        <v>22.699000000000002</v>
      </c>
      <c r="N283" s="17">
        <v>14.580918435179401</v>
      </c>
      <c r="O283" s="17">
        <v>0.99838971685425604</v>
      </c>
    </row>
    <row r="284" spans="1:15" s="2" customFormat="1" ht="19.649999999999999" customHeight="1" x14ac:dyDescent="0.25">
      <c r="A284" s="27"/>
      <c r="B284" s="15" t="s">
        <v>48</v>
      </c>
      <c r="C284" s="15" t="s">
        <v>140</v>
      </c>
      <c r="D284" s="25">
        <v>50.08</v>
      </c>
      <c r="E284" s="25">
        <v>-11.664</v>
      </c>
      <c r="F284" s="26">
        <v>5.5998541891001903</v>
      </c>
      <c r="G284" s="26">
        <v>-1.2482560479062701</v>
      </c>
      <c r="H284" s="25">
        <v>89.167000000000002</v>
      </c>
      <c r="I284" s="25">
        <v>39.087000000000003</v>
      </c>
      <c r="J284" s="26">
        <v>11.188320691623799</v>
      </c>
      <c r="K284" s="26">
        <v>5.5884665025236604</v>
      </c>
      <c r="L284" s="25">
        <v>52.164999999999999</v>
      </c>
      <c r="M284" s="25">
        <v>-37.002000000000002</v>
      </c>
      <c r="N284" s="26">
        <v>5.8085607930776098</v>
      </c>
      <c r="O284" s="26">
        <v>-5.37975989854624</v>
      </c>
    </row>
    <row r="285" spans="1:15" s="2" customFormat="1" ht="19.649999999999999" customHeight="1" x14ac:dyDescent="0.25">
      <c r="A285" s="27"/>
      <c r="B285" s="15" t="s">
        <v>23</v>
      </c>
      <c r="C285" s="15" t="s">
        <v>141</v>
      </c>
      <c r="D285" s="16">
        <v>146.328</v>
      </c>
      <c r="E285" s="16">
        <v>-15.335000000000001</v>
      </c>
      <c r="F285" s="17">
        <v>16.3621298678645</v>
      </c>
      <c r="G285" s="17">
        <v>-1.5681312950853701</v>
      </c>
      <c r="H285" s="16">
        <v>164.58099999999999</v>
      </c>
      <c r="I285" s="16">
        <v>18.253</v>
      </c>
      <c r="J285" s="17">
        <v>20.6509696159806</v>
      </c>
      <c r="K285" s="17">
        <v>4.2888397481161604</v>
      </c>
      <c r="L285" s="16">
        <v>167.77600000000001</v>
      </c>
      <c r="M285" s="16">
        <v>3.1949999999999998</v>
      </c>
      <c r="N285" s="17">
        <v>18.681819143475298</v>
      </c>
      <c r="O285" s="17">
        <v>-1.9691504725053299</v>
      </c>
    </row>
    <row r="286" spans="1:15" s="2" customFormat="1" ht="19.649999999999999" customHeight="1" x14ac:dyDescent="0.25">
      <c r="A286" s="27"/>
      <c r="B286" s="15" t="s">
        <v>33</v>
      </c>
      <c r="C286" s="15" t="s">
        <v>142</v>
      </c>
      <c r="D286" s="25">
        <v>87.997</v>
      </c>
      <c r="E286" s="25">
        <v>28.334</v>
      </c>
      <c r="F286" s="26">
        <v>9.8396639192941109</v>
      </c>
      <c r="G286" s="26">
        <v>3.2223601963329198</v>
      </c>
      <c r="H286" s="25">
        <v>81.730999999999995</v>
      </c>
      <c r="I286" s="25">
        <v>-6.266</v>
      </c>
      <c r="J286" s="26">
        <v>10.255280972188199</v>
      </c>
      <c r="K286" s="26">
        <v>0.41561705289412598</v>
      </c>
      <c r="L286" s="25">
        <v>109.53</v>
      </c>
      <c r="M286" s="25">
        <v>27.798999999999999</v>
      </c>
      <c r="N286" s="26">
        <v>12.196140394245001</v>
      </c>
      <c r="O286" s="26">
        <v>1.9408594220567601</v>
      </c>
    </row>
    <row r="287" spans="1:15" s="2" customFormat="1" ht="19.649999999999999" customHeight="1" x14ac:dyDescent="0.25">
      <c r="A287" s="27"/>
      <c r="B287" s="15" t="s">
        <v>34</v>
      </c>
      <c r="C287" s="15" t="s">
        <v>143</v>
      </c>
      <c r="D287" s="16">
        <v>311.74700000000001</v>
      </c>
      <c r="E287" s="16">
        <v>6.3339999999999996</v>
      </c>
      <c r="F287" s="17">
        <v>34.858980508974</v>
      </c>
      <c r="G287" s="17">
        <v>0.98521314996170195</v>
      </c>
      <c r="H287" s="16">
        <v>195.16300000000001</v>
      </c>
      <c r="I287" s="16">
        <v>-116.584</v>
      </c>
      <c r="J287" s="17">
        <v>24.488277402395301</v>
      </c>
      <c r="K287" s="17">
        <v>-10.370703106578601</v>
      </c>
      <c r="L287" s="16">
        <v>280.91199999999998</v>
      </c>
      <c r="M287" s="16">
        <v>85.748999999999995</v>
      </c>
      <c r="N287" s="17">
        <v>31.279486811176401</v>
      </c>
      <c r="O287" s="17">
        <v>6.7912094087810599</v>
      </c>
    </row>
    <row r="288" spans="1:15" s="2" customFormat="1" ht="19.649999999999999" customHeight="1" x14ac:dyDescent="0.25">
      <c r="A288" s="27"/>
      <c r="B288" s="15" t="s">
        <v>35</v>
      </c>
      <c r="C288" s="15" t="s">
        <v>144</v>
      </c>
      <c r="D288" s="25">
        <v>51.162999999999997</v>
      </c>
      <c r="E288" s="25">
        <v>-13.250999999999999</v>
      </c>
      <c r="F288" s="26">
        <v>5.7209532723029701</v>
      </c>
      <c r="G288" s="26">
        <v>-1.4232902623973001</v>
      </c>
      <c r="H288" s="25">
        <v>70.994</v>
      </c>
      <c r="I288" s="25">
        <v>19.831</v>
      </c>
      <c r="J288" s="26">
        <v>8.9080448953216305</v>
      </c>
      <c r="K288" s="26">
        <v>3.1870916230186501</v>
      </c>
      <c r="L288" s="25">
        <v>75.245999999999995</v>
      </c>
      <c r="M288" s="25">
        <v>4.2519999999999998</v>
      </c>
      <c r="N288" s="26">
        <v>8.3786248526007405</v>
      </c>
      <c r="O288" s="26">
        <v>-0.52942004272088605</v>
      </c>
    </row>
    <row r="289" spans="1:15" s="2" customFormat="1" ht="19.649999999999999" customHeight="1" x14ac:dyDescent="0.25">
      <c r="A289" s="18" t="s">
        <v>21</v>
      </c>
      <c r="B289" s="19"/>
      <c r="C289" s="19"/>
      <c r="D289" s="20">
        <v>894.30899999999997</v>
      </c>
      <c r="E289" s="20">
        <v>-7.31200000000001</v>
      </c>
      <c r="F289" s="21">
        <v>100</v>
      </c>
      <c r="G289" s="22"/>
      <c r="H289" s="20">
        <v>796.96500000000003</v>
      </c>
      <c r="I289" s="20">
        <v>-97.343999999999994</v>
      </c>
      <c r="J289" s="21">
        <v>100</v>
      </c>
      <c r="K289" s="22"/>
      <c r="L289" s="20">
        <v>898.07100000000003</v>
      </c>
      <c r="M289" s="20">
        <v>101.10599999999999</v>
      </c>
      <c r="N289" s="21">
        <v>100</v>
      </c>
      <c r="O289" s="22"/>
    </row>
    <row r="290" spans="1:15" s="2" customFormat="1" ht="11.1" customHeight="1" x14ac:dyDescent="0.25">
      <c r="A290" s="23"/>
      <c r="B290" s="23"/>
      <c r="C290" s="24"/>
      <c r="D290" s="23"/>
      <c r="E290" s="23"/>
      <c r="F290" s="24"/>
      <c r="G290" s="24"/>
      <c r="H290" s="23"/>
      <c r="I290" s="23"/>
      <c r="J290" s="24"/>
      <c r="K290" s="24"/>
      <c r="L290" s="23"/>
      <c r="M290" s="23"/>
      <c r="N290" s="24"/>
      <c r="O290" s="24"/>
    </row>
    <row r="291" spans="1:15" s="2" customFormat="1" ht="19.649999999999999" customHeight="1" x14ac:dyDescent="0.25">
      <c r="A291" s="14" t="s">
        <v>145</v>
      </c>
      <c r="B291" s="15" t="s">
        <v>29</v>
      </c>
      <c r="C291" s="15" t="s">
        <v>145</v>
      </c>
      <c r="D291" s="25">
        <v>181.74799999999999</v>
      </c>
      <c r="E291" s="25">
        <v>-4.0830000000000002</v>
      </c>
      <c r="F291" s="26">
        <v>31.664131766050499</v>
      </c>
      <c r="G291" s="26">
        <v>2.0921851012509798</v>
      </c>
      <c r="H291" s="25">
        <v>151.99799999999999</v>
      </c>
      <c r="I291" s="25">
        <v>-29.75</v>
      </c>
      <c r="J291" s="26">
        <v>24.6156985444157</v>
      </c>
      <c r="K291" s="26">
        <v>-7.0484332216347303</v>
      </c>
      <c r="L291" s="25">
        <v>159.32900000000001</v>
      </c>
      <c r="M291" s="25">
        <v>7.3310000000000004</v>
      </c>
      <c r="N291" s="26">
        <v>25.9430529073563</v>
      </c>
      <c r="O291" s="26">
        <v>1.3273543629406299</v>
      </c>
    </row>
    <row r="292" spans="1:15" s="2" customFormat="1" ht="19.649999999999999" customHeight="1" x14ac:dyDescent="0.25">
      <c r="A292" s="27"/>
      <c r="B292" s="15" t="s">
        <v>31</v>
      </c>
      <c r="C292" s="15" t="s">
        <v>146</v>
      </c>
      <c r="D292" s="16">
        <v>87.581000000000003</v>
      </c>
      <c r="E292" s="16">
        <v>22.248999999999999</v>
      </c>
      <c r="F292" s="17">
        <v>15.2583595098844</v>
      </c>
      <c r="G292" s="17">
        <v>4.8618464442242901</v>
      </c>
      <c r="H292" s="16">
        <v>91.498999999999995</v>
      </c>
      <c r="I292" s="16">
        <v>3.9180000000000001</v>
      </c>
      <c r="J292" s="17">
        <v>14.818035770967301</v>
      </c>
      <c r="K292" s="17">
        <v>-0.44032373891703203</v>
      </c>
      <c r="L292" s="16">
        <v>68.748999999999995</v>
      </c>
      <c r="M292" s="16">
        <v>-22.75</v>
      </c>
      <c r="N292" s="17">
        <v>11.1941890323032</v>
      </c>
      <c r="O292" s="17">
        <v>-3.6238467386641098</v>
      </c>
    </row>
    <row r="293" spans="1:15" s="2" customFormat="1" ht="19.649999999999999" customHeight="1" x14ac:dyDescent="0.25">
      <c r="A293" s="27"/>
      <c r="B293" s="15" t="s">
        <v>23</v>
      </c>
      <c r="C293" s="15" t="s">
        <v>146</v>
      </c>
      <c r="D293" s="25">
        <v>81.082999999999998</v>
      </c>
      <c r="E293" s="25">
        <v>-18.579999999999998</v>
      </c>
      <c r="F293" s="26">
        <v>14.1262781212815</v>
      </c>
      <c r="G293" s="26">
        <v>-1.73344883737401</v>
      </c>
      <c r="H293" s="25">
        <v>116.081</v>
      </c>
      <c r="I293" s="25">
        <v>34.997999999999998</v>
      </c>
      <c r="J293" s="26">
        <v>18.7990296104838</v>
      </c>
      <c r="K293" s="26">
        <v>4.6727514892023301</v>
      </c>
      <c r="L293" s="25">
        <v>107.081</v>
      </c>
      <c r="M293" s="25">
        <v>-9</v>
      </c>
      <c r="N293" s="26">
        <v>17.435671148206701</v>
      </c>
      <c r="O293" s="26">
        <v>-1.36335846227713</v>
      </c>
    </row>
    <row r="294" spans="1:15" s="2" customFormat="1" ht="19.649999999999999" customHeight="1" x14ac:dyDescent="0.25">
      <c r="A294" s="27"/>
      <c r="B294" s="15" t="s">
        <v>33</v>
      </c>
      <c r="C294" s="15" t="s">
        <v>147</v>
      </c>
      <c r="D294" s="16">
        <v>33.582999999999998</v>
      </c>
      <c r="E294" s="16">
        <v>-8.3000000000000199E-2</v>
      </c>
      <c r="F294" s="17">
        <v>5.8508293741844302</v>
      </c>
      <c r="G294" s="17">
        <v>0.49343929170551898</v>
      </c>
      <c r="H294" s="16">
        <v>43.414999999999999</v>
      </c>
      <c r="I294" s="16">
        <v>9.8320000000000007</v>
      </c>
      <c r="J294" s="17">
        <v>7.0309514092672796</v>
      </c>
      <c r="K294" s="17">
        <v>1.1801220350828501</v>
      </c>
      <c r="L294" s="16">
        <v>33.082999999999998</v>
      </c>
      <c r="M294" s="16">
        <v>-10.332000000000001</v>
      </c>
      <c r="N294" s="17">
        <v>5.3868035281340498</v>
      </c>
      <c r="O294" s="17">
        <v>-1.64414788113323</v>
      </c>
    </row>
    <row r="295" spans="1:15" s="2" customFormat="1" ht="19.649999999999999" customHeight="1" x14ac:dyDescent="0.25">
      <c r="A295" s="27"/>
      <c r="B295" s="15" t="s">
        <v>35</v>
      </c>
      <c r="C295" s="15" t="s">
        <v>146</v>
      </c>
      <c r="D295" s="25">
        <v>21.248000000000001</v>
      </c>
      <c r="E295" s="25">
        <v>5.5</v>
      </c>
      <c r="F295" s="26">
        <v>3.7018259995435399</v>
      </c>
      <c r="G295" s="26">
        <v>1.1957908596731099</v>
      </c>
      <c r="H295" s="25">
        <v>20.332000000000001</v>
      </c>
      <c r="I295" s="25">
        <v>-0.91600000000000004</v>
      </c>
      <c r="J295" s="26">
        <v>3.29271689630824</v>
      </c>
      <c r="K295" s="26">
        <v>-0.40910910323529998</v>
      </c>
      <c r="L295" s="25">
        <v>23.998000000000001</v>
      </c>
      <c r="M295" s="25">
        <v>3.6659999999999999</v>
      </c>
      <c r="N295" s="26">
        <v>3.9075208133531101</v>
      </c>
      <c r="O295" s="26">
        <v>0.61480391704486603</v>
      </c>
    </row>
    <row r="296" spans="1:15" s="2" customFormat="1" ht="19.649999999999999" customHeight="1" x14ac:dyDescent="0.25">
      <c r="A296" s="27"/>
      <c r="B296" s="15" t="s">
        <v>35</v>
      </c>
      <c r="C296" s="15" t="s">
        <v>148</v>
      </c>
      <c r="D296" s="16">
        <v>9.1660000000000004</v>
      </c>
      <c r="E296" s="16">
        <v>-3.5830000000000002</v>
      </c>
      <c r="F296" s="17">
        <v>1.5969002782293</v>
      </c>
      <c r="G296" s="17">
        <v>-0.43189334624416797</v>
      </c>
      <c r="H296" s="16">
        <v>15.332000000000001</v>
      </c>
      <c r="I296" s="16">
        <v>6.1660000000000004</v>
      </c>
      <c r="J296" s="17">
        <v>2.4829793160632501</v>
      </c>
      <c r="K296" s="17">
        <v>0.88607903783395203</v>
      </c>
      <c r="L296" s="16">
        <v>12.999000000000001</v>
      </c>
      <c r="M296" s="16">
        <v>-2.3330000000000002</v>
      </c>
      <c r="N296" s="17">
        <v>2.1165873428109498</v>
      </c>
      <c r="O296" s="17">
        <v>-0.36639197325230399</v>
      </c>
    </row>
    <row r="297" spans="1:15" s="2" customFormat="1" ht="19.649999999999999" customHeight="1" x14ac:dyDescent="0.25">
      <c r="A297" s="27"/>
      <c r="B297" s="15" t="s">
        <v>24</v>
      </c>
      <c r="C297" s="15" t="s">
        <v>148</v>
      </c>
      <c r="D297" s="25">
        <v>117.66500000000001</v>
      </c>
      <c r="E297" s="25">
        <v>-30.001000000000001</v>
      </c>
      <c r="F297" s="26">
        <v>20.499593196361602</v>
      </c>
      <c r="G297" s="26">
        <v>-2.9990215460887</v>
      </c>
      <c r="H297" s="25">
        <v>111.163</v>
      </c>
      <c r="I297" s="25">
        <v>-6.5019999999999998</v>
      </c>
      <c r="J297" s="26">
        <v>18.002571726554901</v>
      </c>
      <c r="K297" s="26">
        <v>-2.4970214698067399</v>
      </c>
      <c r="L297" s="25">
        <v>116.748</v>
      </c>
      <c r="M297" s="25">
        <v>5.585</v>
      </c>
      <c r="N297" s="26">
        <v>19.0097191398179</v>
      </c>
      <c r="O297" s="26">
        <v>1.0071474132630001</v>
      </c>
    </row>
    <row r="298" spans="1:15" s="2" customFormat="1" ht="19.649999999999999" customHeight="1" x14ac:dyDescent="0.25">
      <c r="A298" s="27"/>
      <c r="B298" s="15" t="s">
        <v>53</v>
      </c>
      <c r="C298" s="15" t="s">
        <v>148</v>
      </c>
      <c r="D298" s="16">
        <v>24.498000000000001</v>
      </c>
      <c r="E298" s="16">
        <v>-4.6689999999999996</v>
      </c>
      <c r="F298" s="17">
        <v>4.2680409138186102</v>
      </c>
      <c r="G298" s="17">
        <v>-0.37340732879003502</v>
      </c>
      <c r="H298" s="16">
        <v>28.832000000000001</v>
      </c>
      <c r="I298" s="16">
        <v>4.3339999999999996</v>
      </c>
      <c r="J298" s="17">
        <v>4.6692707827247304</v>
      </c>
      <c r="K298" s="17">
        <v>0.401229868906128</v>
      </c>
      <c r="L298" s="16">
        <v>37.997</v>
      </c>
      <c r="M298" s="16">
        <v>9.1649999999999991</v>
      </c>
      <c r="N298" s="17">
        <v>6.1869350922984498</v>
      </c>
      <c r="O298" s="17">
        <v>1.5176643095737099</v>
      </c>
    </row>
    <row r="299" spans="1:15" s="2" customFormat="1" ht="19.649999999999999" customHeight="1" x14ac:dyDescent="0.25">
      <c r="A299" s="27"/>
      <c r="B299" s="15" t="s">
        <v>54</v>
      </c>
      <c r="C299" s="15" t="s">
        <v>148</v>
      </c>
      <c r="D299" s="25">
        <v>17.414999999999999</v>
      </c>
      <c r="E299" s="25">
        <v>-16.25</v>
      </c>
      <c r="F299" s="26">
        <v>3.0340408406462198</v>
      </c>
      <c r="G299" s="26">
        <v>-2.3231901082830499</v>
      </c>
      <c r="H299" s="25">
        <v>38.832000000000001</v>
      </c>
      <c r="I299" s="25">
        <v>21.417000000000002</v>
      </c>
      <c r="J299" s="26">
        <v>6.2887459432147201</v>
      </c>
      <c r="K299" s="26">
        <v>3.2547051025685101</v>
      </c>
      <c r="L299" s="25">
        <v>54.164999999999999</v>
      </c>
      <c r="M299" s="25">
        <v>15.333</v>
      </c>
      <c r="N299" s="26">
        <v>8.8195209957192802</v>
      </c>
      <c r="O299" s="26">
        <v>2.5307750525045498</v>
      </c>
    </row>
    <row r="300" spans="1:15" s="2" customFormat="1" ht="19.8" customHeight="1" x14ac:dyDescent="0.25">
      <c r="A300" s="18" t="s">
        <v>21</v>
      </c>
      <c r="B300" s="19"/>
      <c r="C300" s="19"/>
      <c r="D300" s="20">
        <f>SUM(D291:D299)</f>
        <v>573.98699999999997</v>
      </c>
      <c r="E300" s="20">
        <f>SUM(E291:E299)</f>
        <v>-49.5</v>
      </c>
      <c r="F300" s="21">
        <v>99.999999999999901</v>
      </c>
      <c r="G300" s="22"/>
      <c r="H300" s="20">
        <f>SUM(H291:H299)</f>
        <v>617.48399999999992</v>
      </c>
      <c r="I300" s="20">
        <f>SUM(I291:I299)</f>
        <v>43.497</v>
      </c>
      <c r="J300" s="21">
        <v>100</v>
      </c>
      <c r="K300" s="22"/>
      <c r="L300" s="20">
        <f>SUM(L291:L299)</f>
        <v>614.14899999999989</v>
      </c>
      <c r="M300" s="20">
        <f>SUM(M291:M299)</f>
        <v>-3.3350000000000062</v>
      </c>
      <c r="N300" s="21">
        <v>100</v>
      </c>
      <c r="O300" s="22"/>
    </row>
    <row r="301" spans="1:15" s="2" customFormat="1" ht="11.1" customHeight="1" x14ac:dyDescent="0.25">
      <c r="A301" s="23"/>
      <c r="B301" s="23"/>
      <c r="C301" s="24"/>
      <c r="D301" s="23"/>
      <c r="E301" s="23"/>
      <c r="F301" s="24"/>
      <c r="G301" s="24"/>
      <c r="H301" s="23"/>
      <c r="I301" s="23"/>
      <c r="J301" s="24"/>
      <c r="K301" s="24"/>
      <c r="L301" s="23"/>
      <c r="M301" s="23"/>
      <c r="N301" s="24"/>
      <c r="O301" s="24"/>
    </row>
    <row r="302" spans="1:15" s="2" customFormat="1" ht="19.649999999999999" customHeight="1" x14ac:dyDescent="0.25">
      <c r="A302" s="14" t="s">
        <v>149</v>
      </c>
      <c r="B302" s="15" t="s">
        <v>20</v>
      </c>
      <c r="C302" s="15" t="s">
        <v>149</v>
      </c>
      <c r="D302" s="16">
        <v>21.832000000000001</v>
      </c>
      <c r="E302" s="16">
        <v>-5.6660000000000004</v>
      </c>
      <c r="F302" s="17">
        <v>11.628724526211499</v>
      </c>
      <c r="G302" s="17">
        <v>-0.19476163500377899</v>
      </c>
      <c r="H302" s="16">
        <v>22.998000000000001</v>
      </c>
      <c r="I302" s="16">
        <v>1.1659999999999999</v>
      </c>
      <c r="J302" s="17">
        <v>11.7294843678278</v>
      </c>
      <c r="K302" s="17">
        <v>0.100759841616313</v>
      </c>
      <c r="L302" s="16">
        <v>29.664000000000001</v>
      </c>
      <c r="M302" s="16">
        <v>6.6660000000000004</v>
      </c>
      <c r="N302" s="17">
        <v>17.281073775457902</v>
      </c>
      <c r="O302" s="17">
        <v>5.55158940763007</v>
      </c>
    </row>
    <row r="303" spans="1:15" s="2" customFormat="1" ht="19.649999999999999" customHeight="1" x14ac:dyDescent="0.25">
      <c r="A303" s="27"/>
      <c r="B303" s="15" t="s">
        <v>23</v>
      </c>
      <c r="C303" s="15" t="s">
        <v>150</v>
      </c>
      <c r="D303" s="25">
        <v>104.914</v>
      </c>
      <c r="E303" s="25">
        <v>-11.33</v>
      </c>
      <c r="F303" s="26">
        <v>55.882008287969697</v>
      </c>
      <c r="G303" s="26">
        <v>5.8998523011957396</v>
      </c>
      <c r="H303" s="25">
        <v>112.161</v>
      </c>
      <c r="I303" s="25">
        <v>7.2469999999999999</v>
      </c>
      <c r="J303" s="26">
        <v>57.204569796501303</v>
      </c>
      <c r="K303" s="26">
        <v>1.3225615085315801</v>
      </c>
      <c r="L303" s="25">
        <v>103.245</v>
      </c>
      <c r="M303" s="25">
        <v>-8.9160000000000004</v>
      </c>
      <c r="N303" s="26">
        <v>60.146455702101903</v>
      </c>
      <c r="O303" s="26">
        <v>2.9418859056006101</v>
      </c>
    </row>
    <row r="304" spans="1:15" s="2" customFormat="1" ht="19.649999999999999" customHeight="1" x14ac:dyDescent="0.25">
      <c r="A304" s="27"/>
      <c r="B304" s="15" t="s">
        <v>35</v>
      </c>
      <c r="C304" s="15" t="s">
        <v>151</v>
      </c>
      <c r="D304" s="16">
        <v>55.747</v>
      </c>
      <c r="E304" s="16">
        <v>-23.498999999999999</v>
      </c>
      <c r="F304" s="17">
        <v>29.6934090400656</v>
      </c>
      <c r="G304" s="17">
        <v>-4.3804866735014096</v>
      </c>
      <c r="H304" s="16">
        <v>58.161999999999999</v>
      </c>
      <c r="I304" s="16">
        <v>2.415</v>
      </c>
      <c r="J304" s="17">
        <v>29.663895547508499</v>
      </c>
      <c r="K304" s="17">
        <v>-2.9513492557079201E-2</v>
      </c>
      <c r="L304" s="16">
        <v>37.331000000000003</v>
      </c>
      <c r="M304" s="16">
        <v>-20.831</v>
      </c>
      <c r="N304" s="17">
        <v>21.747564897236298</v>
      </c>
      <c r="O304" s="17">
        <v>-7.9163306502722204</v>
      </c>
    </row>
    <row r="305" spans="1:15" s="2" customFormat="1" ht="19.649999999999999" customHeight="1" x14ac:dyDescent="0.25">
      <c r="A305" s="27"/>
      <c r="B305" s="15" t="s">
        <v>53</v>
      </c>
      <c r="C305" s="15" t="s">
        <v>152</v>
      </c>
      <c r="D305" s="25">
        <v>5.2489999999999997</v>
      </c>
      <c r="E305" s="25">
        <v>-4.3339999999999996</v>
      </c>
      <c r="F305" s="26">
        <v>2.7958581457532201</v>
      </c>
      <c r="G305" s="26">
        <v>-1.32460399269053</v>
      </c>
      <c r="H305" s="25">
        <v>2.7490000000000001</v>
      </c>
      <c r="I305" s="25">
        <v>-2.5</v>
      </c>
      <c r="J305" s="26">
        <v>1.40205028816239</v>
      </c>
      <c r="K305" s="26">
        <v>-1.3938078575908199</v>
      </c>
      <c r="L305" s="25">
        <v>1.4159999999999999</v>
      </c>
      <c r="M305" s="25">
        <v>-1.333</v>
      </c>
      <c r="N305" s="26">
        <v>0.82490562520389599</v>
      </c>
      <c r="O305" s="26">
        <v>-0.57714466295849498</v>
      </c>
    </row>
    <row r="306" spans="1:15" s="2" customFormat="1" ht="19.649999999999999" customHeight="1" x14ac:dyDescent="0.25">
      <c r="A306" s="18" t="s">
        <v>21</v>
      </c>
      <c r="B306" s="19"/>
      <c r="C306" s="19"/>
      <c r="D306" s="20">
        <v>187.74199999999999</v>
      </c>
      <c r="E306" s="20">
        <v>-44.829000000000001</v>
      </c>
      <c r="F306" s="21">
        <v>100</v>
      </c>
      <c r="G306" s="22"/>
      <c r="H306" s="20">
        <v>196.07</v>
      </c>
      <c r="I306" s="20">
        <v>8.3279999999999994</v>
      </c>
      <c r="J306" s="21">
        <v>100</v>
      </c>
      <c r="K306" s="22"/>
      <c r="L306" s="20">
        <v>171.65600000000001</v>
      </c>
      <c r="M306" s="20">
        <v>-24.414000000000001</v>
      </c>
      <c r="N306" s="21">
        <v>100</v>
      </c>
      <c r="O306" s="22"/>
    </row>
    <row r="307" spans="1:15" s="2" customFormat="1" ht="11.1" customHeight="1" x14ac:dyDescent="0.25">
      <c r="A307" s="23"/>
      <c r="B307" s="23"/>
      <c r="C307" s="24"/>
      <c r="D307" s="23"/>
      <c r="E307" s="23"/>
      <c r="F307" s="24"/>
      <c r="G307" s="24"/>
      <c r="H307" s="23"/>
      <c r="I307" s="23"/>
      <c r="J307" s="24"/>
      <c r="K307" s="24"/>
      <c r="L307" s="23"/>
      <c r="M307" s="23"/>
      <c r="N307" s="24"/>
      <c r="O307" s="24"/>
    </row>
    <row r="308" spans="1:15" s="2" customFormat="1" ht="31.5" customHeight="1" x14ac:dyDescent="0.2"/>
  </sheetData>
  <mergeCells count="5">
    <mergeCell ref="A1:O1"/>
    <mergeCell ref="A10:D10"/>
    <mergeCell ref="D11:G11"/>
    <mergeCell ref="H11:K11"/>
    <mergeCell ref="L11:O1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0B964F-A15A-4F55-BE78-8E9BE095DCF4}"/>
</file>

<file path=customXml/itemProps2.xml><?xml version="1.0" encoding="utf-8"?>
<ds:datastoreItem xmlns:ds="http://schemas.openxmlformats.org/officeDocument/2006/customXml" ds:itemID="{16E40342-3FC5-4D20-9B98-5AB1D58C4CB5}"/>
</file>

<file path=customXml/itemProps3.xml><?xml version="1.0" encoding="utf-8"?>
<ds:datastoreItem xmlns:ds="http://schemas.openxmlformats.org/officeDocument/2006/customXml" ds:itemID="{4A0632C6-AF5A-4BF3-9769-02A8C4A3C1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 </vt:lpstr>
      <vt:lpstr>Aanmeldingen per toelatingscat.</vt:lpstr>
      <vt:lpstr>SL marktaandeel per opleidi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S.M.M.M. (Sarah)</dc:creator>
  <cp:lastModifiedBy>Mulder, S.M.M.M. (Sarah)</cp:lastModifiedBy>
  <dcterms:created xsi:type="dcterms:W3CDTF">2025-04-03T10:10:23Z</dcterms:created>
  <dcterms:modified xsi:type="dcterms:W3CDTF">2025-04-03T10:13:27Z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